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50CB97A6-84A3-4A1B-94A7-42ADE63E121D}" xr6:coauthVersionLast="47" xr6:coauthVersionMax="47" xr10:uidLastSave="{00000000-0000-0000-0000-000000000000}"/>
  <workbookProtection workbookAlgorithmName="SHA-512" workbookHashValue="4F1BSpHQCCFXhjKGtIeoH5aUhdcMKqoJFL1CYWGgRhk3Hm9pU42daf//2WbVlRmLcIerp5+2UlrRkK4NaFDU9A==" workbookSaltValue="Ee6qe3mGAky0IcoKSv3zxA==" workbookSpinCount="100000" lockStructure="1"/>
  <bookViews>
    <workbookView xWindow="-25320" yWindow="-2190" windowWidth="25440" windowHeight="15270" tabRatio="916" activeTab="3" xr2:uid="{CA999EAB-74FE-4A69-BDD4-451387099177}"/>
  </bookViews>
  <sheets>
    <sheet name="ACM" sheetId="25" r:id="rId1"/>
    <sheet name="IEL" sheetId="26" r:id="rId2"/>
    <sheet name="SpringerLink" sheetId="27" r:id="rId3"/>
    <sheet name="ACS" sheetId="28" r:id="rId4"/>
    <sheet name="EM" sheetId="29" r:id="rId5"/>
    <sheet name="ASU" sheetId="30" r:id="rId6"/>
    <sheet name="ASTSU" sheetId="32" r:id="rId7"/>
    <sheet name="ENS" sheetId="23" r:id="rId8"/>
    <sheet name="ScienceDirect" sheetId="31" r:id="rId9"/>
  </sheets>
  <definedNames>
    <definedName name="_xlnm.Print_Area" localSheetId="0">ACM!$A$1:$AB$94</definedName>
    <definedName name="_xlnm.Print_Area" localSheetId="3">ACS!$A$1:$AB$94</definedName>
    <definedName name="_xlnm.Print_Area" localSheetId="6">ASTSU!$A$1:$BB$45</definedName>
    <definedName name="_xlnm.Print_Area" localSheetId="5">ASU!$A$1:$BB$93</definedName>
    <definedName name="_xlnm.Print_Area" localSheetId="4">EM!$A$1:$AB$96</definedName>
    <definedName name="_xlnm.Print_Area" localSheetId="7">ENS!$A$1:$BB$96</definedName>
    <definedName name="_xlnm.Print_Area" localSheetId="1">IEL!$A$1:$AB$51</definedName>
    <definedName name="_xlnm.Print_Area" localSheetId="8">ScienceDirect!$A$3:$O$88</definedName>
    <definedName name="_xlnm.Print_Area" localSheetId="2">SpringerLink!$A$1:$AB$94</definedName>
    <definedName name="_xlnm.Print_Titles" localSheetId="6">ASTSU!$1:$5</definedName>
    <definedName name="_xlnm.Print_Titles" localSheetId="5">ASU!$1:$5</definedName>
    <definedName name="_xlnm.Print_Titles" localSheetId="8">ScienceDirect!$1:$4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1" i="25" l="1"/>
  <c r="L87" i="31"/>
  <c r="V51" i="26"/>
  <c r="S51" i="26"/>
  <c r="Q51" i="26"/>
  <c r="D45" i="32"/>
  <c r="E45" i="32"/>
  <c r="F45" i="32"/>
  <c r="G45" i="32"/>
  <c r="H45" i="32"/>
  <c r="I45" i="32"/>
  <c r="J45" i="32"/>
  <c r="K45" i="32"/>
  <c r="L45" i="32"/>
  <c r="M45" i="32"/>
  <c r="N45" i="32"/>
  <c r="O45" i="32"/>
  <c r="P45" i="32"/>
  <c r="Q45" i="32"/>
  <c r="R45" i="32"/>
  <c r="S45" i="32"/>
  <c r="T45" i="32"/>
  <c r="U45" i="32"/>
  <c r="V45" i="32"/>
  <c r="W45" i="32"/>
  <c r="X45" i="32"/>
  <c r="Y45" i="32"/>
  <c r="Z45" i="32"/>
  <c r="AA45" i="32"/>
  <c r="AB45" i="32"/>
  <c r="AC45" i="32"/>
  <c r="AD45" i="32"/>
  <c r="AE45" i="32"/>
  <c r="AF45" i="32"/>
  <c r="AG45" i="32"/>
  <c r="AH45" i="32"/>
  <c r="AI45" i="32"/>
  <c r="AJ45" i="32"/>
  <c r="AK45" i="32"/>
  <c r="AL45" i="32"/>
  <c r="AM45" i="32"/>
  <c r="AN45" i="32"/>
  <c r="AO45" i="32"/>
  <c r="AP45" i="32"/>
  <c r="AQ45" i="32"/>
  <c r="AR45" i="32"/>
  <c r="AS45" i="32"/>
  <c r="AT45" i="32"/>
  <c r="AU45" i="32"/>
  <c r="AV45" i="32"/>
  <c r="AW45" i="32"/>
  <c r="AX45" i="32"/>
  <c r="C45" i="32"/>
  <c r="BB41" i="32"/>
  <c r="BA41" i="32"/>
  <c r="AZ41" i="32"/>
  <c r="AY41" i="32"/>
  <c r="I51" i="26"/>
  <c r="D87" i="31"/>
  <c r="AY7" i="30"/>
  <c r="AZ7" i="30"/>
  <c r="BA7" i="30"/>
  <c r="BB7" i="30"/>
  <c r="AY8" i="30"/>
  <c r="AZ8" i="30"/>
  <c r="BA8" i="30"/>
  <c r="BB8" i="30"/>
  <c r="AY9" i="30"/>
  <c r="AZ9" i="30"/>
  <c r="BA9" i="30"/>
  <c r="BB9" i="30"/>
  <c r="AY10" i="30"/>
  <c r="AZ10" i="30"/>
  <c r="BA10" i="30"/>
  <c r="BB10" i="30"/>
  <c r="T11" i="30"/>
  <c r="AY11" i="30"/>
  <c r="AZ11" i="30"/>
  <c r="BA11" i="30"/>
  <c r="BB11" i="30"/>
  <c r="AY12" i="30"/>
  <c r="AZ12" i="30"/>
  <c r="BA12" i="30"/>
  <c r="BB12" i="30"/>
  <c r="AY13" i="30"/>
  <c r="AZ13" i="30"/>
  <c r="BA13" i="30"/>
  <c r="BB13" i="30"/>
  <c r="AY14" i="30"/>
  <c r="AZ14" i="30"/>
  <c r="BA14" i="30"/>
  <c r="BB14" i="30"/>
  <c r="AY15" i="30"/>
  <c r="AZ15" i="30"/>
  <c r="BA15" i="30"/>
  <c r="BB15" i="30"/>
  <c r="AY16" i="30"/>
  <c r="AZ16" i="30"/>
  <c r="BA16" i="30"/>
  <c r="BB16" i="30"/>
  <c r="AY17" i="30"/>
  <c r="AZ17" i="30"/>
  <c r="BA17" i="30"/>
  <c r="BB17" i="30"/>
  <c r="AY18" i="30"/>
  <c r="AZ18" i="30"/>
  <c r="BA18" i="30"/>
  <c r="BB18" i="30"/>
  <c r="AY19" i="30"/>
  <c r="AZ19" i="30"/>
  <c r="BA19" i="30"/>
  <c r="BB19" i="30"/>
  <c r="AY20" i="30"/>
  <c r="AZ20" i="30"/>
  <c r="BA20" i="30"/>
  <c r="BB20" i="30"/>
  <c r="AY21" i="30"/>
  <c r="AZ21" i="30"/>
  <c r="BA21" i="30"/>
  <c r="BB21" i="30"/>
  <c r="AY22" i="30"/>
  <c r="AZ22" i="30"/>
  <c r="BA22" i="30"/>
  <c r="BB22" i="30"/>
  <c r="AY23" i="30"/>
  <c r="AZ23" i="30"/>
  <c r="BA23" i="30"/>
  <c r="BB23" i="30"/>
  <c r="AY24" i="30"/>
  <c r="AZ24" i="30"/>
  <c r="BA24" i="30"/>
  <c r="BB24" i="30"/>
  <c r="AY25" i="30"/>
  <c r="AZ25" i="30"/>
  <c r="BA25" i="30"/>
  <c r="BB25" i="30"/>
  <c r="AY26" i="30"/>
  <c r="AZ26" i="30"/>
  <c r="BA26" i="30"/>
  <c r="BB26" i="30"/>
  <c r="AY27" i="30"/>
  <c r="AZ27" i="30"/>
  <c r="BA27" i="30"/>
  <c r="BB27" i="30"/>
  <c r="AY28" i="30"/>
  <c r="AZ28" i="30"/>
  <c r="BA28" i="30"/>
  <c r="BB28" i="30"/>
  <c r="AY29" i="30"/>
  <c r="AZ29" i="30"/>
  <c r="BA29" i="30"/>
  <c r="BB29" i="30"/>
  <c r="AY30" i="30"/>
  <c r="AZ30" i="30"/>
  <c r="BA30" i="30"/>
  <c r="BB30" i="30"/>
  <c r="AY31" i="30"/>
  <c r="AZ31" i="30"/>
  <c r="BA31" i="30"/>
  <c r="BB31" i="30"/>
  <c r="AY32" i="30"/>
  <c r="AZ32" i="30"/>
  <c r="BA32" i="30"/>
  <c r="BB32" i="30"/>
  <c r="AY33" i="30"/>
  <c r="AZ33" i="30"/>
  <c r="BA33" i="30"/>
  <c r="BB33" i="30"/>
  <c r="AY34" i="30"/>
  <c r="AZ34" i="30"/>
  <c r="BA34" i="30"/>
  <c r="BB34" i="30"/>
  <c r="AY35" i="30"/>
  <c r="AZ35" i="30"/>
  <c r="BA35" i="30"/>
  <c r="BB35" i="30"/>
  <c r="AY36" i="30"/>
  <c r="AZ36" i="30"/>
  <c r="BA36" i="30"/>
  <c r="BB36" i="30"/>
  <c r="AY37" i="30"/>
  <c r="AZ37" i="30"/>
  <c r="BA37" i="30"/>
  <c r="BB37" i="30"/>
  <c r="AY38" i="30"/>
  <c r="AZ38" i="30"/>
  <c r="BA38" i="30"/>
  <c r="BB38" i="30"/>
  <c r="BB38" i="32"/>
  <c r="BA38" i="32"/>
  <c r="AZ38" i="32"/>
  <c r="AY38" i="32"/>
  <c r="BB37" i="32"/>
  <c r="BA37" i="32"/>
  <c r="AZ37" i="32"/>
  <c r="AY37" i="32"/>
  <c r="BB36" i="32"/>
  <c r="BA36" i="32"/>
  <c r="AZ36" i="32"/>
  <c r="AY36" i="32"/>
  <c r="BB35" i="32"/>
  <c r="BA35" i="32"/>
  <c r="AZ35" i="32"/>
  <c r="AY35" i="32"/>
  <c r="BB34" i="32"/>
  <c r="BA34" i="32"/>
  <c r="AZ34" i="32"/>
  <c r="AY34" i="32"/>
  <c r="BB33" i="32"/>
  <c r="BA33" i="32"/>
  <c r="AZ33" i="32"/>
  <c r="AY33" i="32"/>
  <c r="BB32" i="32"/>
  <c r="BA32" i="32"/>
  <c r="AZ32" i="32"/>
  <c r="AY32" i="32"/>
  <c r="BB31" i="32"/>
  <c r="BA31" i="32"/>
  <c r="AZ31" i="32"/>
  <c r="AY31" i="32"/>
  <c r="BB30" i="32"/>
  <c r="BA30" i="32"/>
  <c r="AZ30" i="32"/>
  <c r="AY30" i="32"/>
  <c r="BB29" i="32"/>
  <c r="BA29" i="32"/>
  <c r="AZ29" i="32"/>
  <c r="AY29" i="32"/>
  <c r="BB28" i="32"/>
  <c r="BA28" i="32"/>
  <c r="AZ28" i="32"/>
  <c r="AY28" i="32"/>
  <c r="BB27" i="32"/>
  <c r="BA27" i="32"/>
  <c r="AZ27" i="32"/>
  <c r="AY27" i="32"/>
  <c r="BB26" i="32"/>
  <c r="BA26" i="32"/>
  <c r="AZ26" i="32"/>
  <c r="AY26" i="32"/>
  <c r="BB25" i="32"/>
  <c r="BA25" i="32"/>
  <c r="AZ25" i="32"/>
  <c r="AY25" i="32"/>
  <c r="BB24" i="32"/>
  <c r="BA24" i="32"/>
  <c r="AZ24" i="32"/>
  <c r="AY24" i="32"/>
  <c r="BB23" i="32"/>
  <c r="BA23" i="32"/>
  <c r="AZ23" i="32"/>
  <c r="AY23" i="32"/>
  <c r="BB22" i="32"/>
  <c r="BA22" i="32"/>
  <c r="AZ22" i="32"/>
  <c r="AY22" i="32"/>
  <c r="BB21" i="32"/>
  <c r="BA21" i="32"/>
  <c r="AZ21" i="32"/>
  <c r="AY21" i="32"/>
  <c r="BB20" i="32"/>
  <c r="BA20" i="32"/>
  <c r="AZ20" i="32"/>
  <c r="AY20" i="32"/>
  <c r="BB19" i="32"/>
  <c r="BA19" i="32"/>
  <c r="AZ19" i="32"/>
  <c r="AY19" i="32"/>
  <c r="BB18" i="32"/>
  <c r="BA18" i="32"/>
  <c r="AZ18" i="32"/>
  <c r="AY18" i="32"/>
  <c r="BB17" i="32"/>
  <c r="BA17" i="32"/>
  <c r="AZ17" i="32"/>
  <c r="AY17" i="32"/>
  <c r="BB16" i="32"/>
  <c r="BA16" i="32"/>
  <c r="AZ16" i="32"/>
  <c r="AY16" i="32"/>
  <c r="BB15" i="32"/>
  <c r="BA15" i="32"/>
  <c r="AZ15" i="32"/>
  <c r="AY15" i="32"/>
  <c r="BB14" i="32"/>
  <c r="BA14" i="32"/>
  <c r="AZ14" i="32"/>
  <c r="AY14" i="32"/>
  <c r="BB13" i="32"/>
  <c r="BA13" i="32"/>
  <c r="AZ13" i="32"/>
  <c r="AY13" i="32"/>
  <c r="BB12" i="32"/>
  <c r="BA12" i="32"/>
  <c r="AZ12" i="32"/>
  <c r="AY12" i="32"/>
  <c r="BB11" i="32"/>
  <c r="BA11" i="32"/>
  <c r="AZ11" i="32"/>
  <c r="AY11" i="32"/>
  <c r="BB10" i="32"/>
  <c r="BA10" i="32"/>
  <c r="AZ10" i="32"/>
  <c r="AY10" i="32"/>
  <c r="BB9" i="32"/>
  <c r="BA9" i="32"/>
  <c r="AZ9" i="32"/>
  <c r="AY9" i="32"/>
  <c r="BB8" i="32"/>
  <c r="BA8" i="32"/>
  <c r="AZ8" i="32"/>
  <c r="AY8" i="32"/>
  <c r="BB7" i="32"/>
  <c r="BB45" i="32" s="1"/>
  <c r="BA7" i="32"/>
  <c r="BA45" i="32" s="1"/>
  <c r="AZ7" i="32"/>
  <c r="AZ45" i="32" s="1"/>
  <c r="AY7" i="32"/>
  <c r="AY45" i="32" s="1"/>
  <c r="AY2" i="32" a="1"/>
  <c r="AY2" i="32" s="1"/>
  <c r="AY81" i="30"/>
  <c r="AY82" i="30"/>
  <c r="AZ82" i="30"/>
  <c r="BA82" i="30"/>
  <c r="BB82" i="30"/>
  <c r="AY83" i="30"/>
  <c r="AZ83" i="30"/>
  <c r="BA83" i="30"/>
  <c r="BB83" i="30"/>
  <c r="AY84" i="30"/>
  <c r="AZ84" i="30"/>
  <c r="BA84" i="30"/>
  <c r="BB84" i="30"/>
  <c r="AY85" i="30"/>
  <c r="AZ85" i="30"/>
  <c r="BA85" i="30"/>
  <c r="BB85" i="30"/>
  <c r="AY86" i="30"/>
  <c r="AZ86" i="30"/>
  <c r="BA86" i="30"/>
  <c r="BB86" i="30"/>
  <c r="AY87" i="30"/>
  <c r="AZ87" i="30"/>
  <c r="BA87" i="30"/>
  <c r="BB87" i="30"/>
  <c r="AY88" i="30"/>
  <c r="AZ88" i="30"/>
  <c r="BA88" i="30"/>
  <c r="BB88" i="30"/>
  <c r="AY89" i="30"/>
  <c r="AZ89" i="30"/>
  <c r="BA89" i="30"/>
  <c r="BB89" i="30"/>
  <c r="BB81" i="30"/>
  <c r="BA81" i="30"/>
  <c r="AZ81" i="30"/>
  <c r="AY42" i="30"/>
  <c r="AZ42" i="30"/>
  <c r="BA42" i="30"/>
  <c r="BB42" i="30"/>
  <c r="AY43" i="30"/>
  <c r="AZ43" i="30"/>
  <c r="BA43" i="30"/>
  <c r="BB43" i="30"/>
  <c r="AY44" i="30"/>
  <c r="AZ44" i="30"/>
  <c r="BA44" i="30"/>
  <c r="BB44" i="30"/>
  <c r="AY45" i="30"/>
  <c r="AZ45" i="30"/>
  <c r="BA45" i="30"/>
  <c r="BB45" i="30"/>
  <c r="AY46" i="30"/>
  <c r="AZ46" i="30"/>
  <c r="BA46" i="30"/>
  <c r="BB46" i="30"/>
  <c r="AY47" i="30"/>
  <c r="AZ47" i="30"/>
  <c r="BA47" i="30"/>
  <c r="BB47" i="30"/>
  <c r="AY48" i="30"/>
  <c r="AZ48" i="30"/>
  <c r="BA48" i="30"/>
  <c r="BB48" i="30"/>
  <c r="AY49" i="30"/>
  <c r="AZ49" i="30"/>
  <c r="BA49" i="30"/>
  <c r="BB49" i="30"/>
  <c r="AY50" i="30"/>
  <c r="AZ50" i="30"/>
  <c r="BA50" i="30"/>
  <c r="BB50" i="30"/>
  <c r="AY51" i="30"/>
  <c r="AZ51" i="30"/>
  <c r="BA51" i="30"/>
  <c r="BB51" i="30"/>
  <c r="AY52" i="30"/>
  <c r="AZ52" i="30"/>
  <c r="BA52" i="30"/>
  <c r="BB52" i="30"/>
  <c r="AY53" i="30"/>
  <c r="AZ53" i="30"/>
  <c r="BA53" i="30"/>
  <c r="BB53" i="30"/>
  <c r="AY54" i="30"/>
  <c r="AZ54" i="30"/>
  <c r="BA54" i="30"/>
  <c r="BB54" i="30"/>
  <c r="AY55" i="30"/>
  <c r="AZ55" i="30"/>
  <c r="BA55" i="30"/>
  <c r="BB55" i="30"/>
  <c r="AY56" i="30"/>
  <c r="AZ56" i="30"/>
  <c r="BA56" i="30"/>
  <c r="BB56" i="30"/>
  <c r="AY57" i="30"/>
  <c r="AZ57" i="30"/>
  <c r="BA57" i="30"/>
  <c r="BB57" i="30"/>
  <c r="AY58" i="30"/>
  <c r="AZ58" i="30"/>
  <c r="BA58" i="30"/>
  <c r="BB58" i="30"/>
  <c r="AY59" i="30"/>
  <c r="AZ59" i="30"/>
  <c r="BA59" i="30"/>
  <c r="BB59" i="30"/>
  <c r="AY60" i="30"/>
  <c r="AZ60" i="30"/>
  <c r="BA60" i="30"/>
  <c r="BB60" i="30"/>
  <c r="AY61" i="30"/>
  <c r="AZ61" i="30"/>
  <c r="BA61" i="30"/>
  <c r="BB61" i="30"/>
  <c r="AY62" i="30"/>
  <c r="AZ62" i="30"/>
  <c r="BA62" i="30"/>
  <c r="BB62" i="30"/>
  <c r="AY63" i="30"/>
  <c r="AZ63" i="30"/>
  <c r="BA63" i="30"/>
  <c r="BB63" i="30"/>
  <c r="AY64" i="30"/>
  <c r="AZ64" i="30"/>
  <c r="BA64" i="30"/>
  <c r="BB64" i="30"/>
  <c r="AY65" i="30"/>
  <c r="AZ65" i="30"/>
  <c r="BA65" i="30"/>
  <c r="BB65" i="30"/>
  <c r="AY66" i="30"/>
  <c r="AZ66" i="30"/>
  <c r="BA66" i="30"/>
  <c r="BB66" i="30"/>
  <c r="AY67" i="30"/>
  <c r="AZ67" i="30"/>
  <c r="BA67" i="30"/>
  <c r="BB67" i="30"/>
  <c r="AY68" i="30"/>
  <c r="AZ68" i="30"/>
  <c r="BA68" i="30"/>
  <c r="BB68" i="30"/>
  <c r="AY69" i="30"/>
  <c r="AZ69" i="30"/>
  <c r="BA69" i="30"/>
  <c r="BB69" i="30"/>
  <c r="AY70" i="30"/>
  <c r="AZ70" i="30"/>
  <c r="BA70" i="30"/>
  <c r="BB70" i="30"/>
  <c r="AY71" i="30"/>
  <c r="AZ71" i="30"/>
  <c r="BA71" i="30"/>
  <c r="BB71" i="30"/>
  <c r="AY72" i="30"/>
  <c r="AZ72" i="30"/>
  <c r="BA72" i="30"/>
  <c r="BB72" i="30"/>
  <c r="AY73" i="30"/>
  <c r="AZ73" i="30"/>
  <c r="BA73" i="30"/>
  <c r="BB73" i="30"/>
  <c r="AY74" i="30"/>
  <c r="AZ74" i="30"/>
  <c r="BA74" i="30"/>
  <c r="BB74" i="30"/>
  <c r="AY75" i="30"/>
  <c r="AZ75" i="30"/>
  <c r="BA75" i="30"/>
  <c r="BB75" i="30"/>
  <c r="AY76" i="30"/>
  <c r="AZ76" i="30"/>
  <c r="BA76" i="30"/>
  <c r="BB76" i="30"/>
  <c r="AY77" i="30"/>
  <c r="AZ77" i="30"/>
  <c r="BA77" i="30"/>
  <c r="BB77" i="30"/>
  <c r="AY78" i="30"/>
  <c r="AZ78" i="30"/>
  <c r="BA78" i="30"/>
  <c r="BB78" i="30"/>
  <c r="BB41" i="30"/>
  <c r="BA41" i="30"/>
  <c r="AZ41" i="30"/>
  <c r="AY41" i="30"/>
  <c r="AY82" i="23"/>
  <c r="AZ82" i="23"/>
  <c r="BA82" i="23"/>
  <c r="BB82" i="23"/>
  <c r="AY83" i="23"/>
  <c r="AZ83" i="23"/>
  <c r="BA83" i="23"/>
  <c r="BB83" i="23"/>
  <c r="AY84" i="23"/>
  <c r="AZ84" i="23"/>
  <c r="BA84" i="23"/>
  <c r="BB84" i="23"/>
  <c r="AY85" i="23"/>
  <c r="AZ85" i="23"/>
  <c r="BA85" i="23"/>
  <c r="BB85" i="23"/>
  <c r="AY86" i="23"/>
  <c r="AZ86" i="23"/>
  <c r="BA86" i="23"/>
  <c r="BB86" i="23"/>
  <c r="AY87" i="23"/>
  <c r="AZ87" i="23"/>
  <c r="BA87" i="23"/>
  <c r="BB87" i="23"/>
  <c r="AY88" i="23"/>
  <c r="AZ88" i="23"/>
  <c r="BA88" i="23"/>
  <c r="BB88" i="23"/>
  <c r="AY89" i="23"/>
  <c r="AZ89" i="23"/>
  <c r="BA89" i="23"/>
  <c r="BB89" i="23"/>
  <c r="BB81" i="23"/>
  <c r="BA81" i="23"/>
  <c r="AZ81" i="23"/>
  <c r="AY81" i="23"/>
  <c r="AY42" i="23"/>
  <c r="AZ42" i="23"/>
  <c r="BA42" i="23"/>
  <c r="BB42" i="23"/>
  <c r="AY43" i="23"/>
  <c r="AZ43" i="23"/>
  <c r="BA43" i="23"/>
  <c r="BB43" i="23"/>
  <c r="AY44" i="23"/>
  <c r="AZ44" i="23"/>
  <c r="BA44" i="23"/>
  <c r="BB44" i="23"/>
  <c r="AY45" i="23"/>
  <c r="AZ45" i="23"/>
  <c r="BA45" i="23"/>
  <c r="BB45" i="23"/>
  <c r="AY46" i="23"/>
  <c r="AZ46" i="23"/>
  <c r="BA46" i="23"/>
  <c r="BB46" i="23"/>
  <c r="AY47" i="23"/>
  <c r="AZ47" i="23"/>
  <c r="BA47" i="23"/>
  <c r="BB47" i="23"/>
  <c r="AY48" i="23"/>
  <c r="AZ48" i="23"/>
  <c r="BA48" i="23"/>
  <c r="BB48" i="23"/>
  <c r="AY49" i="23"/>
  <c r="AZ49" i="23"/>
  <c r="BA49" i="23"/>
  <c r="BB49" i="23"/>
  <c r="AY50" i="23"/>
  <c r="AZ50" i="23"/>
  <c r="BA50" i="23"/>
  <c r="BB50" i="23"/>
  <c r="AY51" i="23"/>
  <c r="AZ51" i="23"/>
  <c r="BA51" i="23"/>
  <c r="BB51" i="23"/>
  <c r="AY52" i="23"/>
  <c r="AZ52" i="23"/>
  <c r="BA52" i="23"/>
  <c r="BB52" i="23"/>
  <c r="AY53" i="23"/>
  <c r="AZ53" i="23"/>
  <c r="BA53" i="23"/>
  <c r="BB53" i="23"/>
  <c r="AY54" i="23"/>
  <c r="AZ54" i="23"/>
  <c r="BA54" i="23"/>
  <c r="BB54" i="23"/>
  <c r="AY55" i="23"/>
  <c r="AZ55" i="23"/>
  <c r="BA55" i="23"/>
  <c r="BB55" i="23"/>
  <c r="AY56" i="23"/>
  <c r="AZ56" i="23"/>
  <c r="BA56" i="23"/>
  <c r="BB56" i="23"/>
  <c r="AY57" i="23"/>
  <c r="AZ57" i="23"/>
  <c r="BA57" i="23"/>
  <c r="BB57" i="23"/>
  <c r="AY58" i="23"/>
  <c r="AZ58" i="23"/>
  <c r="BA58" i="23"/>
  <c r="BB58" i="23"/>
  <c r="AY59" i="23"/>
  <c r="AZ59" i="23"/>
  <c r="BA59" i="23"/>
  <c r="BB59" i="23"/>
  <c r="AY60" i="23"/>
  <c r="AZ60" i="23"/>
  <c r="BA60" i="23"/>
  <c r="BB60" i="23"/>
  <c r="AY61" i="23"/>
  <c r="AZ61" i="23"/>
  <c r="BA61" i="23"/>
  <c r="BB61" i="23"/>
  <c r="AY62" i="23"/>
  <c r="AZ62" i="23"/>
  <c r="BA62" i="23"/>
  <c r="BB62" i="23"/>
  <c r="AY63" i="23"/>
  <c r="AZ63" i="23"/>
  <c r="BA63" i="23"/>
  <c r="BB63" i="23"/>
  <c r="AY64" i="23"/>
  <c r="AZ64" i="23"/>
  <c r="BA64" i="23"/>
  <c r="BB64" i="23"/>
  <c r="AY65" i="23"/>
  <c r="AZ65" i="23"/>
  <c r="BA65" i="23"/>
  <c r="BB65" i="23"/>
  <c r="AY66" i="23"/>
  <c r="AZ66" i="23"/>
  <c r="BA66" i="23"/>
  <c r="BB66" i="23"/>
  <c r="AY67" i="23"/>
  <c r="AZ67" i="23"/>
  <c r="BA67" i="23"/>
  <c r="BB67" i="23"/>
  <c r="AY68" i="23"/>
  <c r="AZ68" i="23"/>
  <c r="BA68" i="23"/>
  <c r="BB68" i="23"/>
  <c r="AY69" i="23"/>
  <c r="AZ69" i="23"/>
  <c r="BA69" i="23"/>
  <c r="BB69" i="23"/>
  <c r="AY70" i="23"/>
  <c r="AZ70" i="23"/>
  <c r="BA70" i="23"/>
  <c r="BB70" i="23"/>
  <c r="AY71" i="23"/>
  <c r="AZ71" i="23"/>
  <c r="BA71" i="23"/>
  <c r="BB71" i="23"/>
  <c r="AY72" i="23"/>
  <c r="AZ72" i="23"/>
  <c r="BA72" i="23"/>
  <c r="BB72" i="23"/>
  <c r="AY73" i="23"/>
  <c r="AZ73" i="23"/>
  <c r="BA73" i="23"/>
  <c r="BB73" i="23"/>
  <c r="AY74" i="23"/>
  <c r="AZ74" i="23"/>
  <c r="BA74" i="23"/>
  <c r="BB74" i="23"/>
  <c r="AY75" i="23"/>
  <c r="AZ75" i="23"/>
  <c r="BA75" i="23"/>
  <c r="BB75" i="23"/>
  <c r="AY76" i="23"/>
  <c r="AZ76" i="23"/>
  <c r="BA76" i="23"/>
  <c r="BB76" i="23"/>
  <c r="AY77" i="23"/>
  <c r="AZ77" i="23"/>
  <c r="BA77" i="23"/>
  <c r="BB77" i="23"/>
  <c r="AY78" i="23"/>
  <c r="AZ78" i="23"/>
  <c r="BA78" i="23"/>
  <c r="BB78" i="23"/>
  <c r="BB41" i="23"/>
  <c r="BA41" i="23"/>
  <c r="AZ41" i="23"/>
  <c r="AY41" i="23"/>
  <c r="AY8" i="23"/>
  <c r="AZ8" i="23"/>
  <c r="BA8" i="23"/>
  <c r="BB8" i="23"/>
  <c r="AY9" i="23"/>
  <c r="AZ9" i="23"/>
  <c r="BA9" i="23"/>
  <c r="BB9" i="23"/>
  <c r="AY10" i="23"/>
  <c r="AZ10" i="23"/>
  <c r="BA10" i="23"/>
  <c r="BB10" i="23"/>
  <c r="AY11" i="23"/>
  <c r="AZ11" i="23"/>
  <c r="BA11" i="23"/>
  <c r="BB11" i="23"/>
  <c r="AY12" i="23"/>
  <c r="AZ12" i="23"/>
  <c r="BA12" i="23"/>
  <c r="BB12" i="23"/>
  <c r="AY13" i="23"/>
  <c r="AZ13" i="23"/>
  <c r="BA13" i="23"/>
  <c r="BB13" i="23"/>
  <c r="AY14" i="23"/>
  <c r="AZ14" i="23"/>
  <c r="BA14" i="23"/>
  <c r="BB14" i="23"/>
  <c r="AY15" i="23"/>
  <c r="AZ15" i="23"/>
  <c r="BA15" i="23"/>
  <c r="BB15" i="23"/>
  <c r="AY16" i="23"/>
  <c r="AZ16" i="23"/>
  <c r="BA16" i="23"/>
  <c r="BB16" i="23"/>
  <c r="AY17" i="23"/>
  <c r="AZ17" i="23"/>
  <c r="BA17" i="23"/>
  <c r="BB17" i="23"/>
  <c r="AY18" i="23"/>
  <c r="AZ18" i="23"/>
  <c r="BA18" i="23"/>
  <c r="BB18" i="23"/>
  <c r="AY19" i="23"/>
  <c r="AZ19" i="23"/>
  <c r="BA19" i="23"/>
  <c r="BB19" i="23"/>
  <c r="AY20" i="23"/>
  <c r="AZ20" i="23"/>
  <c r="BA20" i="23"/>
  <c r="BB20" i="23"/>
  <c r="AY21" i="23"/>
  <c r="AZ21" i="23"/>
  <c r="BA21" i="23"/>
  <c r="BB21" i="23"/>
  <c r="AY22" i="23"/>
  <c r="AZ22" i="23"/>
  <c r="BA22" i="23"/>
  <c r="BB22" i="23"/>
  <c r="AY23" i="23"/>
  <c r="AZ23" i="23"/>
  <c r="BA23" i="23"/>
  <c r="BB23" i="23"/>
  <c r="AY24" i="23"/>
  <c r="AZ24" i="23"/>
  <c r="BA24" i="23"/>
  <c r="BB24" i="23"/>
  <c r="AY25" i="23"/>
  <c r="AZ25" i="23"/>
  <c r="BA25" i="23"/>
  <c r="BB25" i="23"/>
  <c r="AY26" i="23"/>
  <c r="AZ26" i="23"/>
  <c r="BA26" i="23"/>
  <c r="BB26" i="23"/>
  <c r="AY27" i="23"/>
  <c r="AZ27" i="23"/>
  <c r="BA27" i="23"/>
  <c r="BB27" i="23"/>
  <c r="AY28" i="23"/>
  <c r="AZ28" i="23"/>
  <c r="BA28" i="23"/>
  <c r="BB28" i="23"/>
  <c r="AY29" i="23"/>
  <c r="AZ29" i="23"/>
  <c r="BA29" i="23"/>
  <c r="BB29" i="23"/>
  <c r="AY30" i="23"/>
  <c r="AZ30" i="23"/>
  <c r="BA30" i="23"/>
  <c r="BB30" i="23"/>
  <c r="AY31" i="23"/>
  <c r="AZ31" i="23"/>
  <c r="BA31" i="23"/>
  <c r="BB31" i="23"/>
  <c r="AY32" i="23"/>
  <c r="AZ32" i="23"/>
  <c r="BA32" i="23"/>
  <c r="BB32" i="23"/>
  <c r="AY33" i="23"/>
  <c r="AZ33" i="23"/>
  <c r="BA33" i="23"/>
  <c r="BB33" i="23"/>
  <c r="AY34" i="23"/>
  <c r="AZ34" i="23"/>
  <c r="BA34" i="23"/>
  <c r="BB34" i="23"/>
  <c r="AY35" i="23"/>
  <c r="AZ35" i="23"/>
  <c r="BA35" i="23"/>
  <c r="BB35" i="23"/>
  <c r="AY36" i="23"/>
  <c r="AZ36" i="23"/>
  <c r="BA36" i="23"/>
  <c r="BB36" i="23"/>
  <c r="AY37" i="23"/>
  <c r="AZ37" i="23"/>
  <c r="BA37" i="23"/>
  <c r="BB37" i="23"/>
  <c r="AY38" i="23"/>
  <c r="AZ38" i="23"/>
  <c r="BA38" i="23"/>
  <c r="BB38" i="23"/>
  <c r="AY7" i="23"/>
  <c r="BB7" i="23"/>
  <c r="BA7" i="23"/>
  <c r="AZ7" i="23"/>
  <c r="AY2" i="23" a="1"/>
  <c r="AY2" i="23"/>
  <c r="AA2" i="25" a="1"/>
  <c r="AA2" i="25"/>
  <c r="X94" i="28"/>
  <c r="AA2" i="29" a="1"/>
  <c r="AA2" i="29"/>
  <c r="AA36" i="26"/>
  <c r="AA81" i="28"/>
  <c r="AA82" i="28"/>
  <c r="AA83" i="28"/>
  <c r="AA84" i="28"/>
  <c r="AA85" i="28"/>
  <c r="AA86" i="28"/>
  <c r="AA87" i="28"/>
  <c r="AA80" i="28"/>
  <c r="AA79" i="28"/>
  <c r="AA90" i="28"/>
  <c r="AA41" i="28"/>
  <c r="AA42" i="28"/>
  <c r="AA43" i="28"/>
  <c r="AA44" i="28"/>
  <c r="AA45" i="28"/>
  <c r="AA46" i="28"/>
  <c r="AA47" i="28"/>
  <c r="AA48" i="28"/>
  <c r="AA49" i="28"/>
  <c r="AA50" i="28"/>
  <c r="AA51" i="28"/>
  <c r="AA52" i="28"/>
  <c r="AA53" i="28"/>
  <c r="AA54" i="28"/>
  <c r="AA55" i="28"/>
  <c r="AA56" i="28"/>
  <c r="AA57" i="28"/>
  <c r="AA58" i="28"/>
  <c r="AA59" i="28"/>
  <c r="AA60" i="28"/>
  <c r="AA61" i="28"/>
  <c r="AA62" i="28"/>
  <c r="AA63" i="28"/>
  <c r="AA64" i="28"/>
  <c r="AA65" i="28"/>
  <c r="AA66" i="28"/>
  <c r="AA67" i="28"/>
  <c r="AA68" i="28"/>
  <c r="AA69" i="28"/>
  <c r="AA70" i="28"/>
  <c r="AA71" i="28"/>
  <c r="AA72" i="28"/>
  <c r="AA73" i="28"/>
  <c r="AA74" i="28"/>
  <c r="AA75" i="28"/>
  <c r="AA76" i="28"/>
  <c r="AA40" i="28"/>
  <c r="AA39" i="28"/>
  <c r="AA9" i="28"/>
  <c r="AA10" i="28"/>
  <c r="AA11" i="28"/>
  <c r="AA12" i="28"/>
  <c r="AA13" i="28"/>
  <c r="AA14" i="28"/>
  <c r="AA15" i="28"/>
  <c r="AA16" i="28"/>
  <c r="AA17" i="28"/>
  <c r="AA18" i="28"/>
  <c r="AA19" i="28"/>
  <c r="AA20" i="28"/>
  <c r="AA21" i="28"/>
  <c r="AA22" i="28"/>
  <c r="AA23" i="28"/>
  <c r="AA24" i="28"/>
  <c r="AA25" i="28"/>
  <c r="AA26" i="28"/>
  <c r="AA27" i="28"/>
  <c r="AA28" i="28"/>
  <c r="AA29" i="28"/>
  <c r="AA30" i="28"/>
  <c r="AA31" i="28"/>
  <c r="AA32" i="28"/>
  <c r="AA33" i="28"/>
  <c r="AA34" i="28"/>
  <c r="AA35" i="28"/>
  <c r="AA36" i="28"/>
  <c r="AA8" i="28"/>
  <c r="AA7" i="28"/>
  <c r="AA94" i="28" s="1"/>
  <c r="AB81" i="28"/>
  <c r="AB82" i="28"/>
  <c r="AB83" i="28"/>
  <c r="AB84" i="28"/>
  <c r="AB85" i="28"/>
  <c r="AB86" i="28"/>
  <c r="AB87" i="28"/>
  <c r="AB80" i="28"/>
  <c r="AB79" i="28"/>
  <c r="AB41" i="28"/>
  <c r="AB42" i="28"/>
  <c r="AB43" i="28"/>
  <c r="AB44" i="28"/>
  <c r="AB45" i="28"/>
  <c r="AB46" i="28"/>
  <c r="AB47" i="28"/>
  <c r="AB48" i="28"/>
  <c r="AB49" i="28"/>
  <c r="AB50" i="28"/>
  <c r="AB51" i="28"/>
  <c r="AB52" i="28"/>
  <c r="AB53" i="28"/>
  <c r="AB54" i="28"/>
  <c r="AB55" i="28"/>
  <c r="AB56" i="28"/>
  <c r="AB57" i="28"/>
  <c r="AB58" i="28"/>
  <c r="AB59" i="28"/>
  <c r="AB60" i="28"/>
  <c r="AB61" i="28"/>
  <c r="AB62" i="28"/>
  <c r="AB63" i="28"/>
  <c r="AB64" i="28"/>
  <c r="AB65" i="28"/>
  <c r="AB66" i="28"/>
  <c r="AB67" i="28"/>
  <c r="AB68" i="28"/>
  <c r="AB69" i="28"/>
  <c r="AB70" i="28"/>
  <c r="AB71" i="28"/>
  <c r="AB72" i="28"/>
  <c r="AB73" i="28"/>
  <c r="AB74" i="28"/>
  <c r="AB75" i="28"/>
  <c r="AB76" i="28"/>
  <c r="AB40" i="28"/>
  <c r="AB39" i="28"/>
  <c r="AB9" i="28"/>
  <c r="AB10" i="28"/>
  <c r="AB11" i="28"/>
  <c r="AB12" i="28"/>
  <c r="AB13" i="28"/>
  <c r="AB14" i="28"/>
  <c r="AB15" i="28"/>
  <c r="AB16" i="28"/>
  <c r="AB17" i="28"/>
  <c r="AB18" i="28"/>
  <c r="AB19" i="28"/>
  <c r="AB20" i="28"/>
  <c r="AB21" i="28"/>
  <c r="AB22" i="28"/>
  <c r="AB23" i="28"/>
  <c r="AB24" i="28"/>
  <c r="AB25" i="28"/>
  <c r="AB26" i="28"/>
  <c r="AB27" i="28"/>
  <c r="AB28" i="28"/>
  <c r="AB29" i="28"/>
  <c r="AB30" i="28"/>
  <c r="AB31" i="28"/>
  <c r="AB32" i="28"/>
  <c r="AB33" i="28"/>
  <c r="AB34" i="28"/>
  <c r="AB35" i="28"/>
  <c r="AB36" i="28"/>
  <c r="AB8" i="28"/>
  <c r="AB7" i="28"/>
  <c r="AB90" i="28"/>
  <c r="AB94" i="28"/>
  <c r="P94" i="28"/>
  <c r="C87" i="31"/>
  <c r="AA2" i="26" a="1"/>
  <c r="AA2" i="26" s="1"/>
  <c r="AA2" i="27" a="1"/>
  <c r="AA2" i="27" s="1"/>
  <c r="AB22" i="26"/>
  <c r="E51" i="26"/>
  <c r="F51" i="26"/>
  <c r="G51" i="26"/>
  <c r="H51" i="26"/>
  <c r="J51" i="26"/>
  <c r="K51" i="26"/>
  <c r="L51" i="26"/>
  <c r="M51" i="26"/>
  <c r="N51" i="26"/>
  <c r="O51" i="26"/>
  <c r="P51" i="26"/>
  <c r="R51" i="26"/>
  <c r="T51" i="26"/>
  <c r="U51" i="26"/>
  <c r="W51" i="26"/>
  <c r="X51" i="26"/>
  <c r="Y51" i="26"/>
  <c r="Z51" i="26"/>
  <c r="D51" i="26"/>
  <c r="C51" i="26"/>
  <c r="AA46" i="26"/>
  <c r="AB46" i="26"/>
  <c r="I94" i="27"/>
  <c r="E94" i="27"/>
  <c r="F94" i="27"/>
  <c r="G94" i="27"/>
  <c r="H94" i="27"/>
  <c r="J94" i="27"/>
  <c r="K94" i="27"/>
  <c r="L94" i="27"/>
  <c r="M94" i="27"/>
  <c r="N94" i="27"/>
  <c r="O94" i="27"/>
  <c r="P94" i="27"/>
  <c r="Q94" i="27"/>
  <c r="R94" i="27"/>
  <c r="S94" i="27"/>
  <c r="T94" i="27"/>
  <c r="U94" i="27"/>
  <c r="V94" i="27"/>
  <c r="W94" i="27"/>
  <c r="X94" i="27"/>
  <c r="Y94" i="27"/>
  <c r="Z94" i="27"/>
  <c r="D94" i="27"/>
  <c r="C94" i="27"/>
  <c r="AA2" i="28" a="1"/>
  <c r="AA2" i="28" s="1"/>
  <c r="Z94" i="28"/>
  <c r="Y94" i="28"/>
  <c r="W94" i="28"/>
  <c r="V94" i="28"/>
  <c r="U94" i="28"/>
  <c r="T94" i="28"/>
  <c r="S94" i="28"/>
  <c r="R94" i="28"/>
  <c r="Q94" i="28"/>
  <c r="O94" i="28"/>
  <c r="N94" i="28"/>
  <c r="M94" i="28"/>
  <c r="L94" i="28"/>
  <c r="K94" i="28"/>
  <c r="J94" i="28"/>
  <c r="I94" i="28"/>
  <c r="H94" i="28"/>
  <c r="G94" i="28"/>
  <c r="F94" i="28"/>
  <c r="E94" i="28"/>
  <c r="D94" i="28"/>
  <c r="C94" i="28"/>
  <c r="D96" i="29"/>
  <c r="E96" i="29"/>
  <c r="F96" i="29"/>
  <c r="G96" i="29"/>
  <c r="H96" i="29"/>
  <c r="I96" i="29"/>
  <c r="J96" i="29"/>
  <c r="K96" i="29"/>
  <c r="L96" i="29"/>
  <c r="M96" i="29"/>
  <c r="N96" i="29"/>
  <c r="O96" i="29"/>
  <c r="P96" i="29"/>
  <c r="Q96" i="29"/>
  <c r="R96" i="29"/>
  <c r="S96" i="29"/>
  <c r="T96" i="29"/>
  <c r="U96" i="29"/>
  <c r="V96" i="29"/>
  <c r="W96" i="29"/>
  <c r="X96" i="29"/>
  <c r="Y96" i="29"/>
  <c r="Z96" i="29"/>
  <c r="C96" i="29"/>
  <c r="AB78" i="29"/>
  <c r="AA10" i="29"/>
  <c r="AB10" i="29"/>
  <c r="AA11" i="29"/>
  <c r="AB11" i="29"/>
  <c r="C96" i="23"/>
  <c r="D96" i="23"/>
  <c r="C93" i="30"/>
  <c r="D93" i="30"/>
  <c r="AY2" i="30" a="1"/>
  <c r="AY2" i="30" s="1"/>
  <c r="C94" i="25"/>
  <c r="D94" i="25"/>
  <c r="E94" i="25"/>
  <c r="F94" i="25"/>
  <c r="G94" i="25"/>
  <c r="H94" i="25"/>
  <c r="I94" i="25"/>
  <c r="J94" i="25"/>
  <c r="K94" i="25"/>
  <c r="L94" i="25"/>
  <c r="M94" i="25"/>
  <c r="N94" i="25"/>
  <c r="O94" i="25"/>
  <c r="P94" i="25"/>
  <c r="Q94" i="25"/>
  <c r="R94" i="25"/>
  <c r="S94" i="25"/>
  <c r="T94" i="25"/>
  <c r="U94" i="25"/>
  <c r="V94" i="25"/>
  <c r="W94" i="25"/>
  <c r="X94" i="25"/>
  <c r="Y94" i="25"/>
  <c r="Z94" i="25"/>
  <c r="AB7" i="25"/>
  <c r="AA7" i="27"/>
  <c r="E93" i="30"/>
  <c r="F93" i="30"/>
  <c r="G93" i="30"/>
  <c r="H93" i="30"/>
  <c r="I93" i="30"/>
  <c r="J93" i="30"/>
  <c r="O7" i="31"/>
  <c r="AB7" i="27"/>
  <c r="AA8" i="26"/>
  <c r="AA9" i="26"/>
  <c r="AA10" i="26"/>
  <c r="AA11" i="26"/>
  <c r="AA12" i="26"/>
  <c r="AA13" i="26"/>
  <c r="AA14" i="26"/>
  <c r="AA15" i="26"/>
  <c r="AA16" i="26"/>
  <c r="AA17" i="26"/>
  <c r="AA18" i="26"/>
  <c r="AA19" i="26"/>
  <c r="AA20" i="26"/>
  <c r="AA21" i="26"/>
  <c r="AA22" i="26"/>
  <c r="AA23" i="26"/>
  <c r="AA24" i="26"/>
  <c r="AA25" i="26"/>
  <c r="AA26" i="26"/>
  <c r="AA27" i="26"/>
  <c r="AA28" i="26"/>
  <c r="AA29" i="26"/>
  <c r="AA30" i="26"/>
  <c r="AA31" i="26"/>
  <c r="AA32" i="26"/>
  <c r="AA33" i="26"/>
  <c r="AA35" i="26"/>
  <c r="AA37" i="26"/>
  <c r="AA38" i="26"/>
  <c r="AA39" i="26"/>
  <c r="AA40" i="26"/>
  <c r="AA41" i="26"/>
  <c r="AA42" i="26"/>
  <c r="AA43" i="26"/>
  <c r="AA44" i="26"/>
  <c r="AA47" i="26"/>
  <c r="AA7" i="26"/>
  <c r="AA51" i="26" s="1"/>
  <c r="AB8" i="26"/>
  <c r="AB9" i="26"/>
  <c r="AB10" i="26"/>
  <c r="AB11" i="26"/>
  <c r="AB12" i="26"/>
  <c r="AB13" i="26"/>
  <c r="AB14" i="26"/>
  <c r="AB15" i="26"/>
  <c r="AB16" i="26"/>
  <c r="AB17" i="26"/>
  <c r="AB18" i="26"/>
  <c r="AB19" i="26"/>
  <c r="AB20" i="26"/>
  <c r="AB21" i="26"/>
  <c r="AB23" i="26"/>
  <c r="AB24" i="26"/>
  <c r="AB25" i="26"/>
  <c r="AB26" i="26"/>
  <c r="AB27" i="26"/>
  <c r="AB28" i="26"/>
  <c r="AB29" i="26"/>
  <c r="AB30" i="26"/>
  <c r="AB31" i="26"/>
  <c r="AB32" i="26"/>
  <c r="AB33" i="26"/>
  <c r="AB35" i="26"/>
  <c r="AB36" i="26"/>
  <c r="AB37" i="26"/>
  <c r="AB38" i="26"/>
  <c r="AB39" i="26"/>
  <c r="AB40" i="26"/>
  <c r="AB41" i="26"/>
  <c r="AB42" i="26"/>
  <c r="AB43" i="26"/>
  <c r="AB44" i="26"/>
  <c r="AB47" i="26"/>
  <c r="AB7" i="26"/>
  <c r="AB51" i="26" s="1"/>
  <c r="AB8" i="25"/>
  <c r="AB9" i="25"/>
  <c r="AB10" i="25"/>
  <c r="AB11" i="25"/>
  <c r="AB12" i="25"/>
  <c r="AB13" i="25"/>
  <c r="AB14" i="25"/>
  <c r="AB15" i="25"/>
  <c r="AB16" i="25"/>
  <c r="AB17" i="25"/>
  <c r="AB18" i="25"/>
  <c r="AB19" i="25"/>
  <c r="AB20" i="25"/>
  <c r="AB21" i="25"/>
  <c r="AB22" i="25"/>
  <c r="AB23" i="25"/>
  <c r="AB24" i="25"/>
  <c r="AB25" i="25"/>
  <c r="AB26" i="25"/>
  <c r="AB27" i="25"/>
  <c r="AB28" i="25"/>
  <c r="AB29" i="25"/>
  <c r="AB30" i="25"/>
  <c r="AB31" i="25"/>
  <c r="AB32" i="25"/>
  <c r="AB33" i="25"/>
  <c r="AB34" i="25"/>
  <c r="AB35" i="25"/>
  <c r="AB36" i="25"/>
  <c r="AB39" i="25"/>
  <c r="AB40" i="25"/>
  <c r="AB42" i="25"/>
  <c r="AB43" i="25"/>
  <c r="AB44" i="25"/>
  <c r="AB45" i="25"/>
  <c r="AB46" i="25"/>
  <c r="AB47" i="25"/>
  <c r="AB48" i="25"/>
  <c r="AB49" i="25"/>
  <c r="AB50" i="25"/>
  <c r="AB51" i="25"/>
  <c r="AB52" i="25"/>
  <c r="AB53" i="25"/>
  <c r="AB54" i="25"/>
  <c r="AB55" i="25"/>
  <c r="AB56" i="25"/>
  <c r="AB57" i="25"/>
  <c r="AB58" i="25"/>
  <c r="AB59" i="25"/>
  <c r="AB60" i="25"/>
  <c r="AB61" i="25"/>
  <c r="AB62" i="25"/>
  <c r="AB63" i="25"/>
  <c r="AB64" i="25"/>
  <c r="AB65" i="25"/>
  <c r="AB66" i="25"/>
  <c r="AB67" i="25"/>
  <c r="AB68" i="25"/>
  <c r="AB69" i="25"/>
  <c r="AB70" i="25"/>
  <c r="AB71" i="25"/>
  <c r="AB72" i="25"/>
  <c r="AB73" i="25"/>
  <c r="AB74" i="25"/>
  <c r="AB75" i="25"/>
  <c r="AB76" i="25"/>
  <c r="AB79" i="25"/>
  <c r="AB80" i="25"/>
  <c r="AB81" i="25"/>
  <c r="AB82" i="25"/>
  <c r="AB83" i="25"/>
  <c r="AB84" i="25"/>
  <c r="AB85" i="25"/>
  <c r="AB86" i="25"/>
  <c r="AB87" i="25"/>
  <c r="AB90" i="25"/>
  <c r="AA8" i="25"/>
  <c r="AA9" i="25"/>
  <c r="AA10" i="25"/>
  <c r="AA11" i="25"/>
  <c r="AA12" i="25"/>
  <c r="AA13" i="25"/>
  <c r="AA14" i="25"/>
  <c r="AA15" i="25"/>
  <c r="AA16" i="25"/>
  <c r="AA17" i="25"/>
  <c r="AA18" i="25"/>
  <c r="AA19" i="25"/>
  <c r="AA20" i="25"/>
  <c r="AA21" i="25"/>
  <c r="AA22" i="25"/>
  <c r="AA23" i="25"/>
  <c r="AA24" i="25"/>
  <c r="AA25" i="25"/>
  <c r="AA26" i="25"/>
  <c r="AA27" i="25"/>
  <c r="AA28" i="25"/>
  <c r="AA29" i="25"/>
  <c r="AA30" i="25"/>
  <c r="AA31" i="25"/>
  <c r="AA32" i="25"/>
  <c r="AA33" i="25"/>
  <c r="AA34" i="25"/>
  <c r="AA35" i="25"/>
  <c r="AA36" i="25"/>
  <c r="AA39" i="25"/>
  <c r="AA40" i="25"/>
  <c r="AA41" i="25"/>
  <c r="AA42" i="25"/>
  <c r="AA43" i="25"/>
  <c r="AA44" i="25"/>
  <c r="AA45" i="25"/>
  <c r="AA46" i="25"/>
  <c r="AA47" i="25"/>
  <c r="AA48" i="25"/>
  <c r="AA49" i="25"/>
  <c r="AA50" i="25"/>
  <c r="AA51" i="25"/>
  <c r="AA52" i="25"/>
  <c r="AA53" i="25"/>
  <c r="AA54" i="25"/>
  <c r="AA55" i="25"/>
  <c r="AA56" i="25"/>
  <c r="AA57" i="25"/>
  <c r="AA58" i="25"/>
  <c r="AA59" i="25"/>
  <c r="AA60" i="25"/>
  <c r="AA61" i="25"/>
  <c r="AA62" i="25"/>
  <c r="AA63" i="25"/>
  <c r="AA64" i="25"/>
  <c r="AA65" i="25"/>
  <c r="AA66" i="25"/>
  <c r="AA67" i="25"/>
  <c r="AA68" i="25"/>
  <c r="AA69" i="25"/>
  <c r="AA70" i="25"/>
  <c r="AA71" i="25"/>
  <c r="AA72" i="25"/>
  <c r="AA73" i="25"/>
  <c r="AA74" i="25"/>
  <c r="AA75" i="25"/>
  <c r="AA76" i="25"/>
  <c r="AA79" i="25"/>
  <c r="AA80" i="25"/>
  <c r="AA81" i="25"/>
  <c r="AA82" i="25"/>
  <c r="AA83" i="25"/>
  <c r="AA84" i="25"/>
  <c r="AA85" i="25"/>
  <c r="AA86" i="25"/>
  <c r="AA87" i="25"/>
  <c r="AA90" i="25"/>
  <c r="AA7" i="25"/>
  <c r="O8" i="31"/>
  <c r="O9" i="31"/>
  <c r="O10" i="31"/>
  <c r="O11" i="31"/>
  <c r="O12" i="31"/>
  <c r="O13" i="31"/>
  <c r="O14" i="31"/>
  <c r="O15" i="31"/>
  <c r="O16" i="31"/>
  <c r="O17" i="31"/>
  <c r="O18" i="31"/>
  <c r="O19" i="31"/>
  <c r="O20" i="31"/>
  <c r="O21" i="31"/>
  <c r="O22" i="31"/>
  <c r="O23" i="31"/>
  <c r="O24" i="31"/>
  <c r="O25" i="31"/>
  <c r="O26" i="31"/>
  <c r="O27" i="31"/>
  <c r="O28" i="31"/>
  <c r="O29" i="31"/>
  <c r="O30" i="31"/>
  <c r="O31" i="31"/>
  <c r="O32" i="31"/>
  <c r="O33" i="31"/>
  <c r="O34" i="31"/>
  <c r="O37" i="31"/>
  <c r="O38" i="31"/>
  <c r="O39" i="31"/>
  <c r="O40" i="31"/>
  <c r="O41" i="31"/>
  <c r="O42" i="31"/>
  <c r="O43" i="31"/>
  <c r="O44" i="31"/>
  <c r="O45" i="31"/>
  <c r="O46" i="31"/>
  <c r="O47" i="31"/>
  <c r="O48" i="31"/>
  <c r="O49" i="31"/>
  <c r="O50" i="31"/>
  <c r="O51" i="31"/>
  <c r="O52" i="31"/>
  <c r="O53" i="31"/>
  <c r="O54" i="31"/>
  <c r="O55" i="31"/>
  <c r="O56" i="31"/>
  <c r="O57" i="31"/>
  <c r="O58" i="31"/>
  <c r="O59" i="31"/>
  <c r="O60" i="31"/>
  <c r="O61" i="31"/>
  <c r="O62" i="31"/>
  <c r="O63" i="31"/>
  <c r="O64" i="31"/>
  <c r="O65" i="31"/>
  <c r="O66" i="31"/>
  <c r="O67" i="31"/>
  <c r="O68" i="31"/>
  <c r="O69" i="31"/>
  <c r="O70" i="31"/>
  <c r="O71" i="31"/>
  <c r="O72" i="31"/>
  <c r="O73" i="31"/>
  <c r="O74" i="31"/>
  <c r="O76" i="31"/>
  <c r="O77" i="31"/>
  <c r="O78" i="31"/>
  <c r="O79" i="31"/>
  <c r="O80" i="31"/>
  <c r="O81" i="31"/>
  <c r="O82" i="31"/>
  <c r="O83" i="31"/>
  <c r="O84" i="31"/>
  <c r="O85" i="31"/>
  <c r="E87" i="31"/>
  <c r="F87" i="31"/>
  <c r="G87" i="31"/>
  <c r="H87" i="31"/>
  <c r="I87" i="31"/>
  <c r="J87" i="31"/>
  <c r="K87" i="31"/>
  <c r="M87" i="31"/>
  <c r="N87" i="31"/>
  <c r="AY40" i="23"/>
  <c r="AZ40" i="23"/>
  <c r="BA40" i="23"/>
  <c r="BB40" i="23"/>
  <c r="AY80" i="23"/>
  <c r="AZ80" i="23"/>
  <c r="BA80" i="23"/>
  <c r="BB80" i="23"/>
  <c r="AY91" i="23"/>
  <c r="AZ91" i="23"/>
  <c r="BA91" i="23"/>
  <c r="BB91" i="23"/>
  <c r="AY92" i="23"/>
  <c r="AZ92" i="23"/>
  <c r="BA92" i="23"/>
  <c r="BB92" i="23"/>
  <c r="E96" i="23"/>
  <c r="F96" i="23"/>
  <c r="G96" i="23"/>
  <c r="H96" i="23"/>
  <c r="I96" i="23"/>
  <c r="J96" i="23"/>
  <c r="K96" i="23"/>
  <c r="L96" i="23"/>
  <c r="M96" i="23"/>
  <c r="N96" i="23"/>
  <c r="O96" i="23"/>
  <c r="P96" i="23"/>
  <c r="Q96" i="23"/>
  <c r="R96" i="23"/>
  <c r="S96" i="23"/>
  <c r="T96" i="23"/>
  <c r="U96" i="23"/>
  <c r="V96" i="23"/>
  <c r="W96" i="23"/>
  <c r="X96" i="23"/>
  <c r="Y96" i="23"/>
  <c r="Z96" i="23"/>
  <c r="AA96" i="23"/>
  <c r="AB96" i="23"/>
  <c r="AC96" i="23"/>
  <c r="AD96" i="23"/>
  <c r="AE96" i="23"/>
  <c r="AF96" i="23"/>
  <c r="AG96" i="23"/>
  <c r="AH96" i="23"/>
  <c r="AI96" i="23"/>
  <c r="AJ96" i="23"/>
  <c r="AK96" i="23"/>
  <c r="AL96" i="23"/>
  <c r="AM96" i="23"/>
  <c r="AN96" i="23"/>
  <c r="AO96" i="23"/>
  <c r="AP96" i="23"/>
  <c r="AQ96" i="23"/>
  <c r="AR96" i="23"/>
  <c r="AS96" i="23"/>
  <c r="AT96" i="23"/>
  <c r="AU96" i="23"/>
  <c r="AV96" i="23"/>
  <c r="AW96" i="23"/>
  <c r="AX96" i="23"/>
  <c r="K93" i="30"/>
  <c r="L93" i="30"/>
  <c r="M93" i="30"/>
  <c r="N93" i="30"/>
  <c r="O93" i="30"/>
  <c r="P93" i="30"/>
  <c r="Q93" i="30"/>
  <c r="R93" i="30"/>
  <c r="S93" i="30"/>
  <c r="T93" i="30"/>
  <c r="U93" i="30"/>
  <c r="V93" i="30"/>
  <c r="W93" i="30"/>
  <c r="X93" i="30"/>
  <c r="Y93" i="30"/>
  <c r="Z93" i="30"/>
  <c r="AA93" i="30"/>
  <c r="AB93" i="30"/>
  <c r="AC93" i="30"/>
  <c r="AD93" i="30"/>
  <c r="AE93" i="30"/>
  <c r="AF93" i="30"/>
  <c r="AG93" i="30"/>
  <c r="AH93" i="30"/>
  <c r="AI93" i="30"/>
  <c r="AJ93" i="30"/>
  <c r="AK93" i="30"/>
  <c r="AL93" i="30"/>
  <c r="AM93" i="30"/>
  <c r="AN93" i="30"/>
  <c r="AO93" i="30"/>
  <c r="AP93" i="30"/>
  <c r="AQ93" i="30"/>
  <c r="AR93" i="30"/>
  <c r="AS93" i="30"/>
  <c r="AT93" i="30"/>
  <c r="AU93" i="30"/>
  <c r="AV93" i="30"/>
  <c r="AW93" i="30"/>
  <c r="AX93" i="30"/>
  <c r="AA7" i="29"/>
  <c r="AB7" i="29"/>
  <c r="AA8" i="29"/>
  <c r="AB8" i="29"/>
  <c r="AA9" i="29"/>
  <c r="AB9" i="29"/>
  <c r="AA12" i="29"/>
  <c r="AB12" i="29"/>
  <c r="AA13" i="29"/>
  <c r="AB13" i="29"/>
  <c r="AA14" i="29"/>
  <c r="AB14" i="29"/>
  <c r="AA15" i="29"/>
  <c r="AB15" i="29"/>
  <c r="AA16" i="29"/>
  <c r="AB16" i="29"/>
  <c r="AA17" i="29"/>
  <c r="AB17" i="29"/>
  <c r="AA18" i="29"/>
  <c r="AB18" i="29"/>
  <c r="AA19" i="29"/>
  <c r="AB19" i="29"/>
  <c r="AA20" i="29"/>
  <c r="AB20" i="29"/>
  <c r="AA21" i="29"/>
  <c r="AB21" i="29"/>
  <c r="AA22" i="29"/>
  <c r="AB22" i="29"/>
  <c r="AA23" i="29"/>
  <c r="AB23" i="29"/>
  <c r="AA24" i="29"/>
  <c r="AB24" i="29"/>
  <c r="AA25" i="29"/>
  <c r="AB25" i="29"/>
  <c r="AA26" i="29"/>
  <c r="AB26" i="29"/>
  <c r="AA27" i="29"/>
  <c r="AB27" i="29"/>
  <c r="AA28" i="29"/>
  <c r="AB28" i="29"/>
  <c r="AA29" i="29"/>
  <c r="AB29" i="29"/>
  <c r="AA30" i="29"/>
  <c r="AB30" i="29"/>
  <c r="AA31" i="29"/>
  <c r="AB31" i="29"/>
  <c r="AA32" i="29"/>
  <c r="AB32" i="29"/>
  <c r="AA33" i="29"/>
  <c r="AB33" i="29"/>
  <c r="AA34" i="29"/>
  <c r="AB34" i="29"/>
  <c r="AA35" i="29"/>
  <c r="AB35" i="29"/>
  <c r="AA36" i="29"/>
  <c r="AB36" i="29"/>
  <c r="AA37" i="29"/>
  <c r="AB37" i="29"/>
  <c r="AA38" i="29"/>
  <c r="AB38" i="29"/>
  <c r="AA41" i="29"/>
  <c r="AB41" i="29"/>
  <c r="AA42" i="29"/>
  <c r="AB42" i="29"/>
  <c r="AA43" i="29"/>
  <c r="AB43" i="29"/>
  <c r="AA44" i="29"/>
  <c r="AB44" i="29"/>
  <c r="AA45" i="29"/>
  <c r="AB45" i="29"/>
  <c r="AA46" i="29"/>
  <c r="AB46" i="29"/>
  <c r="AA47" i="29"/>
  <c r="AB47" i="29"/>
  <c r="AA48" i="29"/>
  <c r="AB48" i="29"/>
  <c r="AA49" i="29"/>
  <c r="AB49" i="29"/>
  <c r="AA50" i="29"/>
  <c r="AB50" i="29"/>
  <c r="AA51" i="29"/>
  <c r="AB51" i="29"/>
  <c r="AA52" i="29"/>
  <c r="AB52" i="29"/>
  <c r="AA53" i="29"/>
  <c r="AB53" i="29"/>
  <c r="AA54" i="29"/>
  <c r="AB54" i="29"/>
  <c r="AA55" i="29"/>
  <c r="AB55" i="29"/>
  <c r="AA56" i="29"/>
  <c r="AB56" i="29"/>
  <c r="AA57" i="29"/>
  <c r="AB57" i="29"/>
  <c r="AA58" i="29"/>
  <c r="AB58" i="29"/>
  <c r="AA59" i="29"/>
  <c r="AB59" i="29"/>
  <c r="AA60" i="29"/>
  <c r="AB60" i="29"/>
  <c r="AA61" i="29"/>
  <c r="AB61" i="29"/>
  <c r="AA62" i="29"/>
  <c r="AB62" i="29"/>
  <c r="AA63" i="29"/>
  <c r="AB63" i="29"/>
  <c r="AA64" i="29"/>
  <c r="AB64" i="29"/>
  <c r="AA65" i="29"/>
  <c r="AB65" i="29"/>
  <c r="AA66" i="29"/>
  <c r="AB66" i="29"/>
  <c r="AA67" i="29"/>
  <c r="AB67" i="29"/>
  <c r="AA68" i="29"/>
  <c r="AB68" i="29"/>
  <c r="AA69" i="29"/>
  <c r="AB69" i="29"/>
  <c r="AA70" i="29"/>
  <c r="AB70" i="29"/>
  <c r="AA71" i="29"/>
  <c r="AB71" i="29"/>
  <c r="AA72" i="29"/>
  <c r="AB72" i="29"/>
  <c r="AA73" i="29"/>
  <c r="AB73" i="29"/>
  <c r="AA74" i="29"/>
  <c r="AB74" i="29"/>
  <c r="AA75" i="29"/>
  <c r="AB75" i="29"/>
  <c r="AA76" i="29"/>
  <c r="AB76" i="29"/>
  <c r="AA77" i="29"/>
  <c r="AB77" i="29"/>
  <c r="AA78" i="29"/>
  <c r="AA81" i="29"/>
  <c r="AB81" i="29"/>
  <c r="AA82" i="29"/>
  <c r="AB82" i="29"/>
  <c r="AA83" i="29"/>
  <c r="AB83" i="29"/>
  <c r="AA84" i="29"/>
  <c r="AB84" i="29"/>
  <c r="AA85" i="29"/>
  <c r="AB85" i="29"/>
  <c r="AA86" i="29"/>
  <c r="AB86" i="29"/>
  <c r="AA87" i="29"/>
  <c r="AB87" i="29"/>
  <c r="AA88" i="29"/>
  <c r="AB88" i="29"/>
  <c r="AA89" i="29"/>
  <c r="AB89" i="29"/>
  <c r="AA92" i="29"/>
  <c r="AB92" i="29"/>
  <c r="AA8" i="27"/>
  <c r="AB8" i="27"/>
  <c r="AA9" i="27"/>
  <c r="AB9" i="27"/>
  <c r="AA10" i="27"/>
  <c r="AB10" i="27"/>
  <c r="AA11" i="27"/>
  <c r="AB11" i="27"/>
  <c r="AA12" i="27"/>
  <c r="AB12" i="27"/>
  <c r="AA13" i="27"/>
  <c r="AB13" i="27"/>
  <c r="AA14" i="27"/>
  <c r="AB14" i="27"/>
  <c r="AA15" i="27"/>
  <c r="AB15" i="27"/>
  <c r="AA16" i="27"/>
  <c r="AB16" i="27"/>
  <c r="AA17" i="27"/>
  <c r="AB17" i="27"/>
  <c r="AA18" i="27"/>
  <c r="AB18" i="27"/>
  <c r="AA19" i="27"/>
  <c r="AB19" i="27"/>
  <c r="AA20" i="27"/>
  <c r="AB20" i="27"/>
  <c r="AA21" i="27"/>
  <c r="AB21" i="27"/>
  <c r="AA22" i="27"/>
  <c r="AB22" i="27"/>
  <c r="AA23" i="27"/>
  <c r="AB23" i="27"/>
  <c r="AA24" i="27"/>
  <c r="AB24" i="27"/>
  <c r="AA25" i="27"/>
  <c r="AB25" i="27"/>
  <c r="AA26" i="27"/>
  <c r="AB26" i="27"/>
  <c r="AA27" i="27"/>
  <c r="AB27" i="27"/>
  <c r="AA28" i="27"/>
  <c r="AB28" i="27"/>
  <c r="AA29" i="27"/>
  <c r="AB29" i="27"/>
  <c r="AA30" i="27"/>
  <c r="AB30" i="27"/>
  <c r="AA31" i="27"/>
  <c r="AB31" i="27"/>
  <c r="AA32" i="27"/>
  <c r="AB32" i="27"/>
  <c r="AA33" i="27"/>
  <c r="AB33" i="27"/>
  <c r="AA34" i="27"/>
  <c r="AB34" i="27"/>
  <c r="AA35" i="27"/>
  <c r="AB35" i="27"/>
  <c r="AA36" i="27"/>
  <c r="AB36" i="27"/>
  <c r="AA39" i="27"/>
  <c r="AB39" i="27"/>
  <c r="AA40" i="27"/>
  <c r="AB40" i="27"/>
  <c r="AA41" i="27"/>
  <c r="AB41" i="27"/>
  <c r="AA42" i="27"/>
  <c r="AB42" i="27"/>
  <c r="AA43" i="27"/>
  <c r="AB43" i="27"/>
  <c r="AA44" i="27"/>
  <c r="AB44" i="27"/>
  <c r="AA45" i="27"/>
  <c r="AB45" i="27"/>
  <c r="AA46" i="27"/>
  <c r="AB46" i="27"/>
  <c r="AA47" i="27"/>
  <c r="AB47" i="27"/>
  <c r="AA48" i="27"/>
  <c r="AB48" i="27"/>
  <c r="AA49" i="27"/>
  <c r="AB49" i="27"/>
  <c r="AA50" i="27"/>
  <c r="AB50" i="27"/>
  <c r="AA51" i="27"/>
  <c r="AB51" i="27"/>
  <c r="AA52" i="27"/>
  <c r="AB52" i="27"/>
  <c r="AA53" i="27"/>
  <c r="AB53" i="27"/>
  <c r="AA54" i="27"/>
  <c r="AB54" i="27"/>
  <c r="AA55" i="27"/>
  <c r="AB55" i="27"/>
  <c r="AA56" i="27"/>
  <c r="AB56" i="27"/>
  <c r="AA57" i="27"/>
  <c r="AB57" i="27"/>
  <c r="AA58" i="27"/>
  <c r="AB58" i="27"/>
  <c r="AA59" i="27"/>
  <c r="AB59" i="27"/>
  <c r="AA60" i="27"/>
  <c r="AB60" i="27"/>
  <c r="AA61" i="27"/>
  <c r="AB61" i="27"/>
  <c r="AA62" i="27"/>
  <c r="AB62" i="27"/>
  <c r="AA63" i="27"/>
  <c r="AB63" i="27"/>
  <c r="AA64" i="27"/>
  <c r="AB64" i="27"/>
  <c r="AA65" i="27"/>
  <c r="AB65" i="27"/>
  <c r="AA66" i="27"/>
  <c r="AB66" i="27"/>
  <c r="AA67" i="27"/>
  <c r="AB67" i="27"/>
  <c r="AA68" i="27"/>
  <c r="AB68" i="27"/>
  <c r="AA69" i="27"/>
  <c r="AB69" i="27"/>
  <c r="AA70" i="27"/>
  <c r="AB70" i="27"/>
  <c r="AA71" i="27"/>
  <c r="AB71" i="27"/>
  <c r="AA72" i="27"/>
  <c r="AB72" i="27"/>
  <c r="AA73" i="27"/>
  <c r="AB73" i="27"/>
  <c r="AA74" i="27"/>
  <c r="AB74" i="27"/>
  <c r="AA75" i="27"/>
  <c r="AB75" i="27"/>
  <c r="AA76" i="27"/>
  <c r="AB76" i="27"/>
  <c r="AA79" i="27"/>
  <c r="AB79" i="27"/>
  <c r="AA80" i="27"/>
  <c r="AB80" i="27"/>
  <c r="AA81" i="27"/>
  <c r="AB81" i="27"/>
  <c r="AA82" i="27"/>
  <c r="AB82" i="27"/>
  <c r="AA83" i="27"/>
  <c r="AB83" i="27"/>
  <c r="AA84" i="27"/>
  <c r="AB84" i="27"/>
  <c r="AA85" i="27"/>
  <c r="AB85" i="27"/>
  <c r="AA86" i="27"/>
  <c r="AB86" i="27"/>
  <c r="AA87" i="27"/>
  <c r="AB87" i="27"/>
  <c r="AA90" i="27"/>
  <c r="AB90" i="27"/>
  <c r="AB94" i="25" l="1"/>
  <c r="AZ93" i="30"/>
  <c r="AY93" i="30"/>
  <c r="AA94" i="27"/>
  <c r="BB93" i="30"/>
  <c r="BA93" i="30"/>
  <c r="AA96" i="29"/>
  <c r="AB96" i="29"/>
  <c r="AB94" i="27"/>
  <c r="O87" i="31"/>
  <c r="AZ96" i="23"/>
  <c r="BA96" i="23"/>
  <c r="BB96" i="23"/>
  <c r="AA94" i="25"/>
  <c r="AY96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<sst xmlns="http://schemas.openxmlformats.org/spreadsheetml/2006/main" count="1339" uniqueCount="135">
  <si>
    <t>No.</t>
  </si>
  <si>
    <t>ACM Digital Library</t>
  </si>
  <si>
    <t>Total</t>
  </si>
  <si>
    <t>Article Available</t>
  </si>
  <si>
    <t xml:space="preserve">ACM Digital Library Usage statistic report </t>
  </si>
  <si>
    <t>Searches</t>
  </si>
  <si>
    <t>Full Text Requests</t>
  </si>
  <si>
    <t>Public Universities (30 sites) :</t>
  </si>
  <si>
    <t>Burapha University</t>
  </si>
  <si>
    <t xml:space="preserve">Chiang Mai University </t>
  </si>
  <si>
    <t>Chulalongkorn University</t>
  </si>
  <si>
    <t>Kasetsart University</t>
  </si>
  <si>
    <t>Khonkaen University</t>
  </si>
  <si>
    <t>King Mongkut's Institute of Technology, Ladkrabang</t>
  </si>
  <si>
    <t>King Mongkut's University of Technology, North Bangkok</t>
  </si>
  <si>
    <t>King Mongkut's University of Technology,Thonburi</t>
  </si>
  <si>
    <t xml:space="preserve">Mae Fah Luang University </t>
  </si>
  <si>
    <t>Maejo University</t>
  </si>
  <si>
    <t xml:space="preserve">Mahasarakham University </t>
  </si>
  <si>
    <t>Mahidol University</t>
  </si>
  <si>
    <t>Naresuan University</t>
  </si>
  <si>
    <t>National Institute of Development Adminstration</t>
  </si>
  <si>
    <t xml:space="preserve">Prince of Songkla University </t>
  </si>
  <si>
    <t>Ramkhamhaeng University</t>
  </si>
  <si>
    <t xml:space="preserve">Silpakorn University </t>
  </si>
  <si>
    <t xml:space="preserve">Srinakharinwirot University </t>
  </si>
  <si>
    <t xml:space="preserve">Sukhothai Thammathirat University </t>
  </si>
  <si>
    <t>Suranaree University of Technology</t>
  </si>
  <si>
    <t>Thaksin University</t>
  </si>
  <si>
    <t xml:space="preserve">Thammasat University   </t>
  </si>
  <si>
    <t xml:space="preserve">Ubonratchathani University   </t>
  </si>
  <si>
    <t xml:space="preserve">Walailak University </t>
  </si>
  <si>
    <t>Chulabhorn Royal Academy</t>
  </si>
  <si>
    <t>Princess of Naradhiwas University</t>
  </si>
  <si>
    <t>University of Phayao</t>
  </si>
  <si>
    <t xml:space="preserve">Nakhon Phanom University </t>
  </si>
  <si>
    <t>Suan Dusit University</t>
  </si>
  <si>
    <t>Kalasin University</t>
  </si>
  <si>
    <t>Rajabhat Universities (38 sites) :</t>
  </si>
  <si>
    <t>Bansomdejchaopraya Rajabhat University</t>
  </si>
  <si>
    <t>Buriram Rajabhat University</t>
  </si>
  <si>
    <t>Chaiyaphum Rajabhat University</t>
  </si>
  <si>
    <t>Chandrakasem Rajabhat University</t>
  </si>
  <si>
    <t>Chiang Mai Rajabhat University</t>
  </si>
  <si>
    <t>Chiangrai Rajabhat University</t>
  </si>
  <si>
    <t>Dhonburi Rajabhat University</t>
  </si>
  <si>
    <t>Kamphaeng Phet Rajabhat University</t>
  </si>
  <si>
    <t>Kanchanaburi Rajabhat University</t>
  </si>
  <si>
    <t>Lampang Rajabhat University</t>
  </si>
  <si>
    <t>Loei Rajabhat University</t>
  </si>
  <si>
    <t>Rajabhat Mahasarakham University</t>
  </si>
  <si>
    <t xml:space="preserve">Muban Chom Bung Rajabhat University  </t>
  </si>
  <si>
    <t>Nakhon Pathom Rajabhat University</t>
  </si>
  <si>
    <t>Nakhon Ratchasima Rajabhat University</t>
  </si>
  <si>
    <t>Nakhon Sawan Rajabhat University</t>
  </si>
  <si>
    <t>Nakhon Si Thammarat Rajabhat University</t>
  </si>
  <si>
    <t xml:space="preserve">Phetchabun Rajabhat University </t>
  </si>
  <si>
    <t>Phetchaburi Rajabhat University</t>
  </si>
  <si>
    <t>Phranakhon Rajabhat University</t>
  </si>
  <si>
    <t>Phranakhon Si Ayutthaya Rajabhat University</t>
  </si>
  <si>
    <t>Phuket Rajabhat University</t>
  </si>
  <si>
    <t>Pibulsongkham Rajabhat University</t>
  </si>
  <si>
    <t>Rajabhat Rajanagarindra University</t>
  </si>
  <si>
    <t>Rambhaibarni Rajabhat University</t>
  </si>
  <si>
    <t>Roiet Rajabhat University</t>
  </si>
  <si>
    <t xml:space="preserve">Sakon Nakhon Rajabhat University </t>
  </si>
  <si>
    <t xml:space="preserve">Sisaket Rajabhat University </t>
  </si>
  <si>
    <t xml:space="preserve">Songkhla Rajabhat University </t>
  </si>
  <si>
    <t>Suan Sunandha Rajabhat University</t>
  </si>
  <si>
    <t>Surat Thani Rajabhat University</t>
  </si>
  <si>
    <t>Surin Rajabhat University</t>
  </si>
  <si>
    <t>Thepsatri Rajabhat University</t>
  </si>
  <si>
    <t xml:space="preserve">Ubon Ratchathani Rajabhat University </t>
  </si>
  <si>
    <t>Udon Thani Rajabhat University</t>
  </si>
  <si>
    <t>Uttaradit Rajabhat University</t>
  </si>
  <si>
    <t>Valayalongkorn Rajabhat University</t>
  </si>
  <si>
    <t>Yala Rajabhat University</t>
  </si>
  <si>
    <t>Rajamangala University of Technology  (9 sites) :</t>
  </si>
  <si>
    <t>Rajamangala University of Technology Isan</t>
  </si>
  <si>
    <t>Rajamangala University of Technology Krungthep</t>
  </si>
  <si>
    <t>Rajamangala University of Technology Lanna</t>
  </si>
  <si>
    <t>Rajamangala University of Technology Phra Nakhon</t>
  </si>
  <si>
    <t>Rajamangala University of Technology Rattanakosin</t>
  </si>
  <si>
    <t>Rajamangala University of Technology Srivijaya</t>
  </si>
  <si>
    <t>Rajamangala University of Technology Suvarnabhumi</t>
  </si>
  <si>
    <t>Rajamangala University of Technology Tawan - Ok</t>
  </si>
  <si>
    <t>Rajamangala University of Technology Thanyaburi</t>
  </si>
  <si>
    <t>Institute of Technology  (1 site) :</t>
  </si>
  <si>
    <t>Pathumwan Institute of Technology</t>
  </si>
  <si>
    <t>IEL</t>
  </si>
  <si>
    <t xml:space="preserve">IEL Usage Statistic Report </t>
  </si>
  <si>
    <t>Public Universities (27 sites) :</t>
  </si>
  <si>
    <t>SpringerLink eJournal</t>
  </si>
  <si>
    <t>SpringerLink eJournal Usage statistic report:</t>
  </si>
  <si>
    <t>ACS Journal</t>
  </si>
  <si>
    <t>ACS Usage statistic report :</t>
  </si>
  <si>
    <t xml:space="preserve">    </t>
  </si>
  <si>
    <t xml:space="preserve">  </t>
  </si>
  <si>
    <t>Emerald Management</t>
  </si>
  <si>
    <t xml:space="preserve">Emerald Management Usage statistic report </t>
  </si>
  <si>
    <t>Public Universities (32 sites) :</t>
  </si>
  <si>
    <t>Chitralada Technology College</t>
  </si>
  <si>
    <t>Srisavarindhira Thai Red Cross Institute Of Nursing</t>
  </si>
  <si>
    <t xml:space="preserve">Academic Search Ultimate </t>
  </si>
  <si>
    <t xml:space="preserve">19,111,478	</t>
  </si>
  <si>
    <t xml:space="preserve">19,195,580			</t>
  </si>
  <si>
    <t>Reminder: Always Submit File(s) after filling</t>
  </si>
  <si>
    <t xml:space="preserve">Academic Search Ultimate Usage statistic report </t>
  </si>
  <si>
    <t>Total Full Text Requests</t>
  </si>
  <si>
    <t>Sessions</t>
  </si>
  <si>
    <t>Abstract</t>
  </si>
  <si>
    <t>z</t>
  </si>
  <si>
    <t>Rajabhat Universities (38' sites) :</t>
  </si>
  <si>
    <t xml:space="preserve">                   -  </t>
  </si>
  <si>
    <t xml:space="preserve">                          -  </t>
  </si>
  <si>
    <t>Applied Science &amp; Technology Source Ultimate</t>
  </si>
  <si>
    <t xml:space="preserve">Applied Science &amp; Technology Source Ultimate Usage statistic report </t>
  </si>
  <si>
    <t xml:space="preserve">                     -  </t>
  </si>
  <si>
    <t xml:space="preserve">                            -  </t>
  </si>
  <si>
    <t xml:space="preserve">                    -  </t>
  </si>
  <si>
    <t xml:space="preserve">                  -  </t>
  </si>
  <si>
    <t xml:space="preserve"> -  </t>
  </si>
  <si>
    <t xml:space="preserve">-  </t>
  </si>
  <si>
    <t>Engineering Source</t>
  </si>
  <si>
    <t xml:space="preserve">                             -  </t>
  </si>
  <si>
    <t xml:space="preserve">                                  -  </t>
  </si>
  <si>
    <t xml:space="preserve">  -  </t>
  </si>
  <si>
    <t xml:space="preserve">                                 -  </t>
  </si>
  <si>
    <t>ScienceDirect</t>
  </si>
  <si>
    <t>ScienceDirect Usage statistic report :</t>
  </si>
  <si>
    <t>Full-text
Dowload</t>
  </si>
  <si>
    <t>Public Universities (28 sites) :</t>
  </si>
  <si>
    <t xml:space="preserve">Ubon ratchathani University   </t>
  </si>
  <si>
    <t>Rajabhat Maha Sarakham University</t>
  </si>
  <si>
    <t>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</si>
</sst>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.00_);_(* \(#,##0.00\);_(* &quot;-&quot;??_);_(@_)"/>
    <numFmt numFmtId="165" formatCode="#,##0;[Red]#,##0"/>
    <numFmt numFmtId="166" formatCode="#,##0.00\ ;&quot; (&quot;#,##0.00\);&quot; -&quot;#\ ;@\ "/>
    <numFmt numFmtId="167" formatCode="#,##0\ ;&quot; (&quot;#,##0\);&quot; -&quot;#\ ;@\ "/>
    <numFmt numFmtId="168" formatCode="_-* #,##0_-;\-* #,##0_-;_-* &quot;-&quot;??_-;_-@_-"/>
    <numFmt numFmtId="169" formatCode="_-* #,##0.00_-;\-* #,##0.00_-;_-* \-??_-;_-@_-"/>
    <numFmt numFmtId="170" formatCode="_(* #,##0.00_);_(* \(#,##0.00\);_(* \-??_);_(@_)"/>
    <numFmt numFmtId="171" formatCode="[$-409]mmm\-yy"/>
    <numFmt numFmtId="172" formatCode="[$-407]mmm\-yy"/>
    <numFmt numFmtId="173" formatCode="_(* #,##0_);_(* \(#,##0\);_(* &quot;-&quot;??_);_(@_)"/>
  </numFmts>
  <fonts count="127"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4"/>
      <name val="Cordia New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2"/>
      <name val="新細明體"/>
      <family val="1"/>
      <charset val="136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4"/>
      <name val="Cordia New"/>
      <family val="2"/>
      <charset val="222"/>
    </font>
    <font>
      <b/>
      <sz val="18"/>
      <color indexed="56"/>
      <name val="Cambria"/>
      <family val="1"/>
    </font>
    <font>
      <sz val="11"/>
      <color indexed="8"/>
      <name val="Tahoma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Tahoma"/>
      <family val="2"/>
      <charset val="222"/>
    </font>
    <font>
      <i/>
      <sz val="11"/>
      <color indexed="23"/>
      <name val="Tahoma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62"/>
      <name val="Tahoma"/>
      <family val="2"/>
      <charset val="222"/>
    </font>
    <font>
      <b/>
      <sz val="13"/>
      <color indexed="62"/>
      <name val="Tahoma"/>
      <family val="2"/>
      <charset val="222"/>
    </font>
    <font>
      <b/>
      <sz val="11"/>
      <color indexed="62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Tahoma"/>
      <family val="2"/>
      <charset val="222"/>
    </font>
    <font>
      <sz val="11"/>
      <color indexed="8"/>
      <name val="Tahoma"/>
      <family val="2"/>
    </font>
    <font>
      <b/>
      <sz val="11"/>
      <color indexed="63"/>
      <name val="Tahoma"/>
      <family val="2"/>
      <charset val="222"/>
    </font>
    <font>
      <b/>
      <sz val="18"/>
      <color indexed="62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Tahoma"/>
      <family val="2"/>
      <charset val="222"/>
    </font>
    <font>
      <sz val="11"/>
      <color indexed="8"/>
      <name val="Calibri"/>
      <family val="2"/>
      <charset val="222"/>
    </font>
    <font>
      <sz val="11"/>
      <color indexed="9"/>
      <name val="Calibri"/>
      <family val="2"/>
      <charset val="222"/>
    </font>
    <font>
      <sz val="11"/>
      <color indexed="20"/>
      <name val="Calibri"/>
      <family val="2"/>
      <charset val="222"/>
    </font>
    <font>
      <b/>
      <sz val="11"/>
      <color indexed="52"/>
      <name val="Calibri"/>
      <family val="2"/>
      <charset val="222"/>
    </font>
    <font>
      <b/>
      <sz val="11"/>
      <color indexed="9"/>
      <name val="Calibri"/>
      <family val="2"/>
      <charset val="222"/>
    </font>
    <font>
      <sz val="11"/>
      <color indexed="17"/>
      <name val="Calibri"/>
      <family val="2"/>
      <charset val="222"/>
    </font>
    <font>
      <sz val="11"/>
      <color indexed="62"/>
      <name val="Calibri"/>
      <family val="2"/>
      <charset val="222"/>
    </font>
    <font>
      <sz val="11"/>
      <color indexed="60"/>
      <name val="Calibri"/>
      <family val="2"/>
      <charset val="222"/>
    </font>
    <font>
      <b/>
      <sz val="11"/>
      <color indexed="63"/>
      <name val="Calibri"/>
      <family val="2"/>
      <charset val="222"/>
    </font>
    <font>
      <b/>
      <sz val="11"/>
      <color indexed="8"/>
      <name val="Calibri"/>
      <family val="2"/>
      <charset val="222"/>
    </font>
    <font>
      <b/>
      <sz val="15"/>
      <color indexed="56"/>
      <name val="Calibri"/>
      <family val="2"/>
      <charset val="222"/>
    </font>
    <font>
      <b/>
      <sz val="13"/>
      <color indexed="56"/>
      <name val="Calibri"/>
      <family val="2"/>
      <charset val="222"/>
    </font>
    <font>
      <b/>
      <sz val="11"/>
      <color indexed="56"/>
      <name val="Calibri"/>
      <family val="2"/>
      <charset val="222"/>
    </font>
    <font>
      <b/>
      <sz val="18"/>
      <color indexed="56"/>
      <name val="Cambria"/>
      <family val="1"/>
      <charset val="222"/>
    </font>
    <font>
      <sz val="10"/>
      <name val="Arial"/>
      <family val="2"/>
      <charset val="222"/>
    </font>
    <font>
      <sz val="11"/>
      <name val="Calibri"/>
      <family val="2"/>
      <charset val="1"/>
    </font>
    <font>
      <sz val="11"/>
      <name val="Arial"/>
      <family val="2"/>
      <charset val="222"/>
    </font>
    <font>
      <sz val="11"/>
      <color indexed="52"/>
      <name val="Calibri"/>
      <family val="2"/>
      <charset val="222"/>
    </font>
    <font>
      <sz val="11"/>
      <color indexed="10"/>
      <name val="Calibri"/>
      <family val="2"/>
      <charset val="222"/>
    </font>
    <font>
      <i/>
      <sz val="11"/>
      <color indexed="23"/>
      <name val="Calibri"/>
      <family val="2"/>
      <charset val="222"/>
    </font>
    <font>
      <b/>
      <sz val="18"/>
      <color indexed="62"/>
      <name val="Cambria"/>
      <family val="2"/>
      <charset val="222"/>
    </font>
    <font>
      <b/>
      <sz val="15"/>
      <color indexed="62"/>
      <name val="Calibri"/>
      <family val="2"/>
      <charset val="222"/>
    </font>
    <font>
      <b/>
      <sz val="13"/>
      <color indexed="62"/>
      <name val="Calibri"/>
      <family val="2"/>
      <charset val="222"/>
    </font>
    <font>
      <b/>
      <sz val="11"/>
      <color indexed="62"/>
      <name val="Calibri"/>
      <family val="2"/>
      <charset val="222"/>
    </font>
    <font>
      <sz val="8"/>
      <name val="Arial"/>
      <family val="2"/>
      <charset val="1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name val="Calibri"/>
      <family val="2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sz val="11"/>
      <color indexed="8"/>
      <name val="Calibri"/>
      <family val="2"/>
      <scheme val="minor"/>
    </font>
    <font>
      <b/>
      <sz val="11"/>
      <color rgb="FF3F3F3F"/>
      <name val="Calibri"/>
      <family val="2"/>
      <charset val="222"/>
      <scheme val="minor"/>
    </font>
    <font>
      <b/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sz val="11"/>
      <name val="Calibri"/>
      <family val="2"/>
      <scheme val="minor"/>
    </font>
    <font>
      <sz val="16"/>
      <color rgb="FFFF0000"/>
      <name val="TH SarabunPSK"/>
      <family val="2"/>
    </font>
    <font>
      <sz val="11"/>
      <color rgb="FF000000"/>
      <name val="Calibri"/>
      <family val="2"/>
    </font>
    <font>
      <b/>
      <sz val="18"/>
      <color theme="0"/>
      <name val="TH SarabunPSK"/>
      <family val="2"/>
    </font>
    <font>
      <b/>
      <sz val="18"/>
      <name val="TH SarabunPSK"/>
      <family val="2"/>
    </font>
    <font>
      <b/>
      <sz val="18"/>
      <color indexed="8"/>
      <name val="TH SarabunPSK"/>
      <family val="2"/>
    </font>
    <font>
      <sz val="18"/>
      <name val="TH SarabunPSK"/>
      <family val="2"/>
    </font>
    <font>
      <b/>
      <sz val="17"/>
      <name val="TH SarabunPSK"/>
      <family val="2"/>
    </font>
    <font>
      <sz val="18"/>
      <color rgb="FF000000"/>
      <name val="TH SarabunPSK"/>
      <family val="2"/>
    </font>
    <font>
      <b/>
      <sz val="20"/>
      <color theme="0"/>
      <name val="TH SarabunPSK"/>
      <family val="2"/>
    </font>
    <font>
      <b/>
      <sz val="48"/>
      <color theme="0"/>
      <name val="TH SarabunPSK"/>
      <family val="2"/>
    </font>
    <font>
      <sz val="18"/>
      <color theme="1"/>
      <name val="TH SarabunPSK"/>
      <family val="2"/>
    </font>
    <font>
      <sz val="18"/>
      <color theme="0"/>
      <name val="TH SarabunPSK"/>
      <family val="2"/>
    </font>
    <font>
      <b/>
      <sz val="18"/>
      <color rgb="FFFF0000"/>
      <name val="TH SarabunPSK"/>
      <family val="2"/>
    </font>
    <font>
      <u/>
      <sz val="10"/>
      <color theme="10"/>
      <name val="Arial"/>
      <family val="2"/>
    </font>
    <font>
      <sz val="17"/>
      <name val="TH SarabunPSK"/>
      <family val="2"/>
    </font>
    <font>
      <sz val="17"/>
      <name val="TH SarabunPSK"/>
      <family val="2"/>
      <charset val="222"/>
    </font>
    <font>
      <sz val="17"/>
      <name val="Microsoft Sans Serif"/>
      <family val="2"/>
      <charset val="222"/>
    </font>
    <font>
      <sz val="18"/>
      <name val="TH SarabunPSK"/>
      <family val="2"/>
      <charset val="222"/>
    </font>
    <font>
      <b/>
      <sz val="22"/>
      <name val="TH SarabunPSK"/>
      <family val="2"/>
    </font>
    <font>
      <sz val="10"/>
      <name val="Microsoft Sans Serif"/>
      <family val="2"/>
    </font>
    <font>
      <sz val="16"/>
      <name val="TH SarabunPSK"/>
    </font>
    <font>
      <sz val="17"/>
      <name val="TH SarabunPSK"/>
    </font>
  </fonts>
  <fills count="141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9"/>
      </patternFill>
    </fill>
    <fill>
      <patternFill patternType="solid">
        <fgColor indexed="47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7"/>
      </patternFill>
    </fill>
    <fill>
      <patternFill patternType="solid">
        <fgColor indexed="26"/>
        <bgColor indexed="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2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43"/>
        <bgColor indexed="26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44"/>
        <bgColor indexed="22"/>
      </patternFill>
    </fill>
    <fill>
      <patternFill patternType="solid">
        <fgColor indexed="49"/>
        <bgColor indexed="40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48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62"/>
        <bgColor indexed="25"/>
      </patternFill>
    </fill>
    <fill>
      <patternFill patternType="solid">
        <fgColor indexed="10"/>
        <bgColor indexed="6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7"/>
      </patternFill>
    </fill>
    <fill>
      <patternFill patternType="solid">
        <fgColor indexed="54"/>
        <bgColor indexed="23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1" tint="0.249977111117893"/>
        <bgColor indexed="49"/>
      </patternFill>
    </fill>
    <fill>
      <patternFill patternType="solid">
        <fgColor theme="1" tint="0.499984740745262"/>
        <bgColor indexed="49"/>
      </patternFill>
    </fill>
    <fill>
      <patternFill patternType="solid">
        <fgColor theme="6"/>
        <bgColor indexed="64"/>
      </patternFill>
    </fill>
    <fill>
      <patternFill patternType="solid">
        <fgColor rgb="FFD3E1B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1" tint="0.249977111117893"/>
        <bgColor indexed="34"/>
      </patternFill>
    </fill>
    <fill>
      <patternFill patternType="solid">
        <fgColor rgb="FF69FFB4"/>
        <bgColor indexed="64"/>
      </patternFill>
    </fill>
    <fill>
      <patternFill patternType="solid">
        <fgColor rgb="FF93FFC9"/>
        <bgColor indexed="64"/>
      </patternFill>
    </fill>
    <fill>
      <patternFill patternType="solid">
        <fgColor rgb="FFAFFFD7"/>
        <bgColor indexed="64"/>
      </patternFill>
    </fill>
    <fill>
      <patternFill patternType="solid">
        <fgColor rgb="FFCDFFE6"/>
        <bgColor indexed="64"/>
      </patternFill>
    </fill>
    <fill>
      <patternFill patternType="solid">
        <fgColor rgb="FF9BFF37"/>
        <bgColor indexed="64"/>
      </patternFill>
    </fill>
    <fill>
      <patternFill patternType="solid">
        <fgColor rgb="FFB6FF6D"/>
        <bgColor indexed="64"/>
      </patternFill>
    </fill>
    <fill>
      <patternFill patternType="solid">
        <fgColor rgb="FFCBFF97"/>
        <bgColor indexed="64"/>
      </patternFill>
    </fill>
    <fill>
      <patternFill patternType="solid">
        <fgColor rgb="FFE4FFC9"/>
        <bgColor indexed="64"/>
      </patternFill>
    </fill>
    <fill>
      <patternFill patternType="solid">
        <fgColor rgb="FF8FEAFF"/>
        <bgColor indexed="64"/>
      </patternFill>
    </fill>
    <fill>
      <patternFill patternType="solid">
        <fgColor rgb="FFEBF1DE"/>
        <bgColor rgb="FF000000"/>
      </patternFill>
    </fill>
  </fills>
  <borders count="1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hair">
        <color indexed="58"/>
      </bottom>
      <diagonal/>
    </border>
    <border>
      <left style="thin">
        <color indexed="58"/>
      </left>
      <right/>
      <top style="thin">
        <color indexed="58"/>
      </top>
      <bottom style="hair">
        <color indexed="58"/>
      </bottom>
      <diagonal/>
    </border>
    <border>
      <left style="thin">
        <color indexed="58"/>
      </left>
      <right style="thin">
        <color indexed="58"/>
      </right>
      <top style="hair">
        <color indexed="58"/>
      </top>
      <bottom style="hair">
        <color indexed="58"/>
      </bottom>
      <diagonal/>
    </border>
    <border>
      <left style="thin">
        <color indexed="58"/>
      </left>
      <right/>
      <top style="hair">
        <color indexed="58"/>
      </top>
      <bottom style="hair">
        <color indexed="58"/>
      </bottom>
      <diagonal/>
    </border>
    <border>
      <left style="thin">
        <color indexed="8"/>
      </left>
      <right style="thin">
        <color indexed="8"/>
      </right>
      <top style="hair">
        <color indexed="58"/>
      </top>
      <bottom style="hair">
        <color indexed="58"/>
      </bottom>
      <diagonal/>
    </border>
    <border>
      <left/>
      <right/>
      <top style="hair">
        <color indexed="58"/>
      </top>
      <bottom style="hair">
        <color indexed="58"/>
      </bottom>
      <diagonal/>
    </border>
    <border>
      <left style="thin">
        <color indexed="8"/>
      </left>
      <right style="thin">
        <color indexed="8"/>
      </right>
      <top style="hair">
        <color indexed="58"/>
      </top>
      <bottom/>
      <diagonal/>
    </border>
    <border>
      <left/>
      <right/>
      <top style="hair">
        <color indexed="5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58"/>
      </left>
      <right style="thin">
        <color indexed="58"/>
      </right>
      <top style="hair">
        <color indexed="58"/>
      </top>
      <bottom style="thin">
        <color indexed="64"/>
      </bottom>
      <diagonal/>
    </border>
    <border>
      <left style="thin">
        <color indexed="58"/>
      </left>
      <right/>
      <top style="hair">
        <color indexed="58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theme="5" tint="0.39991454817346722"/>
      </left>
      <right style="dotted">
        <color theme="5" tint="0.39991454817346722"/>
      </right>
      <top style="thin">
        <color theme="5" tint="0.39994506668294322"/>
      </top>
      <bottom style="thin">
        <color theme="5" tint="0.3999450666829432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5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58"/>
      </left>
      <right/>
      <top style="thin">
        <color indexed="5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58"/>
      </right>
      <top style="medium">
        <color indexed="64"/>
      </top>
      <bottom style="hair">
        <color indexed="58"/>
      </bottom>
      <diagonal/>
    </border>
    <border>
      <left style="thin">
        <color indexed="58"/>
      </left>
      <right/>
      <top style="medium">
        <color indexed="64"/>
      </top>
      <bottom style="hair">
        <color indexed="58"/>
      </bottom>
      <diagonal/>
    </border>
    <border>
      <left style="medium">
        <color indexed="64"/>
      </left>
      <right style="thin">
        <color indexed="58"/>
      </right>
      <top style="hair">
        <color indexed="58"/>
      </top>
      <bottom style="hair">
        <color indexed="58"/>
      </bottom>
      <diagonal/>
    </border>
    <border>
      <left style="medium">
        <color indexed="64"/>
      </left>
      <right style="thin">
        <color indexed="58"/>
      </right>
      <top style="thin">
        <color indexed="58"/>
      </top>
      <bottom style="hair">
        <color indexed="58"/>
      </bottom>
      <diagonal/>
    </border>
    <border>
      <left style="medium">
        <color indexed="64"/>
      </left>
      <right style="thin">
        <color indexed="58"/>
      </right>
      <top style="hair">
        <color indexed="58"/>
      </top>
      <bottom style="medium">
        <color indexed="64"/>
      </bottom>
      <diagonal/>
    </border>
    <border>
      <left style="thin">
        <color indexed="58"/>
      </left>
      <right/>
      <top style="hair">
        <color indexed="5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58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hair">
        <color indexed="58"/>
      </top>
      <bottom style="medium">
        <color indexed="64"/>
      </bottom>
      <diagonal/>
    </border>
    <border>
      <left/>
      <right/>
      <top style="hair">
        <color indexed="5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58"/>
      </bottom>
      <diagonal/>
    </border>
    <border>
      <left/>
      <right style="medium">
        <color indexed="64"/>
      </right>
      <top style="medium">
        <color indexed="64"/>
      </top>
      <bottom style="thin">
        <color indexed="5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58"/>
      </top>
      <bottom style="hair">
        <color indexed="58"/>
      </bottom>
      <diagonal/>
    </border>
    <border>
      <left style="medium">
        <color indexed="64"/>
      </left>
      <right/>
      <top style="hair">
        <color indexed="58"/>
      </top>
      <bottom style="hair">
        <color indexed="58"/>
      </bottom>
      <diagonal/>
    </border>
    <border>
      <left style="medium">
        <color indexed="64"/>
      </left>
      <right/>
      <top style="thin">
        <color indexed="64"/>
      </top>
      <bottom style="hair">
        <color indexed="58"/>
      </bottom>
      <diagonal/>
    </border>
    <border>
      <left style="medium">
        <color indexed="64"/>
      </left>
      <right/>
      <top style="hair">
        <color indexed="58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58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hair">
        <color indexed="5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658">
    <xf numFmtId="0" fontId="0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46" fillId="4" borderId="0" applyNumberFormat="0" applyBorder="0" applyAlignment="0" applyProtection="0"/>
    <xf numFmtId="0" fontId="85" fillId="89" borderId="0" applyNumberFormat="0" applyBorder="0" applyAlignment="0" applyProtection="0"/>
    <xf numFmtId="0" fontId="28" fillId="2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46" fillId="8" borderId="0" applyNumberFormat="0" applyBorder="0" applyAlignment="0" applyProtection="0"/>
    <xf numFmtId="0" fontId="85" fillId="90" borderId="0" applyNumberFormat="0" applyBorder="0" applyAlignment="0" applyProtection="0"/>
    <xf numFmtId="0" fontId="28" fillId="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46" fillId="12" borderId="0" applyNumberFormat="0" applyBorder="0" applyAlignment="0" applyProtection="0"/>
    <xf numFmtId="0" fontId="85" fillId="91" borderId="0" applyNumberFormat="0" applyBorder="0" applyAlignment="0" applyProtection="0"/>
    <xf numFmtId="0" fontId="28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46" fillId="15" borderId="0" applyNumberFormat="0" applyBorder="0" applyAlignment="0" applyProtection="0"/>
    <xf numFmtId="0" fontId="85" fillId="92" borderId="0" applyNumberFormat="0" applyBorder="0" applyAlignment="0" applyProtection="0"/>
    <xf numFmtId="0" fontId="28" fillId="2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46" fillId="16" borderId="0" applyNumberFormat="0" applyBorder="0" applyAlignment="0" applyProtection="0"/>
    <xf numFmtId="0" fontId="85" fillId="93" borderId="0" applyNumberFormat="0" applyBorder="0" applyAlignment="0" applyProtection="0"/>
    <xf numFmtId="0" fontId="28" fillId="16" borderId="0" applyNumberFormat="0" applyBorder="0" applyAlignment="0" applyProtection="0"/>
    <xf numFmtId="0" fontId="2" fillId="9" borderId="0" applyNumberFormat="0" applyBorder="0" applyAlignment="0" applyProtection="0"/>
    <xf numFmtId="0" fontId="2" fillId="6" borderId="0" applyNumberFormat="0" applyBorder="0" applyAlignment="0" applyProtection="0"/>
    <xf numFmtId="0" fontId="46" fillId="6" borderId="0" applyNumberFormat="0" applyBorder="0" applyAlignment="0" applyProtection="0"/>
    <xf numFmtId="0" fontId="85" fillId="94" borderId="0" applyNumberFormat="0" applyBorder="0" applyAlignment="0" applyProtection="0"/>
    <xf numFmtId="0" fontId="28" fillId="6" borderId="0" applyNumberFormat="0" applyBorder="0" applyAlignment="0" applyProtection="0"/>
    <xf numFmtId="0" fontId="2" fillId="2" borderId="0" applyNumberFormat="0" applyBorder="0" applyAlignment="0" applyProtection="0"/>
    <xf numFmtId="0" fontId="46" fillId="2" borderId="0" applyNumberFormat="0" applyBorder="0" applyAlignment="0" applyProtection="0"/>
    <xf numFmtId="0" fontId="2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8" borderId="0" applyNumberFormat="0" applyBorder="0" applyAlignment="0" applyProtection="0"/>
    <xf numFmtId="0" fontId="2" fillId="10" borderId="0" applyNumberFormat="0" applyBorder="0" applyAlignment="0" applyProtection="0"/>
    <xf numFmtId="0" fontId="46" fillId="10" borderId="0" applyNumberFormat="0" applyBorder="0" applyAlignment="0" applyProtection="0"/>
    <xf numFmtId="0" fontId="2" fillId="2" borderId="0" applyNumberFormat="0" applyBorder="0" applyAlignment="0" applyProtection="0"/>
    <xf numFmtId="0" fontId="46" fillId="2" borderId="0" applyNumberFormat="0" applyBorder="0" applyAlignment="0" applyProtection="0"/>
    <xf numFmtId="0" fontId="2" fillId="16" borderId="0" applyNumberFormat="0" applyBorder="0" applyAlignment="0" applyProtection="0"/>
    <xf numFmtId="0" fontId="46" fillId="16" borderId="0" applyNumberFormat="0" applyBorder="0" applyAlignment="0" applyProtection="0"/>
    <xf numFmtId="0" fontId="2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46" fillId="21" borderId="0" applyNumberFormat="0" applyBorder="0" applyAlignment="0" applyProtection="0"/>
    <xf numFmtId="0" fontId="85" fillId="95" borderId="0" applyNumberFormat="0" applyBorder="0" applyAlignment="0" applyProtection="0"/>
    <xf numFmtId="0" fontId="28" fillId="19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46" fillId="23" borderId="0" applyNumberFormat="0" applyBorder="0" applyAlignment="0" applyProtection="0"/>
    <xf numFmtId="0" fontId="85" fillId="96" borderId="0" applyNumberFormat="0" applyBorder="0" applyAlignment="0" applyProtection="0"/>
    <xf numFmtId="0" fontId="28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46" fillId="27" borderId="0" applyNumberFormat="0" applyBorder="0" applyAlignment="0" applyProtection="0"/>
    <xf numFmtId="0" fontId="85" fillId="97" borderId="0" applyNumberFormat="0" applyBorder="0" applyAlignment="0" applyProtection="0"/>
    <xf numFmtId="0" fontId="28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46" fillId="15" borderId="0" applyNumberFormat="0" applyBorder="0" applyAlignment="0" applyProtection="0"/>
    <xf numFmtId="0" fontId="85" fillId="98" borderId="0" applyNumberFormat="0" applyBorder="0" applyAlignment="0" applyProtection="0"/>
    <xf numFmtId="0" fontId="28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46" fillId="21" borderId="0" applyNumberFormat="0" applyBorder="0" applyAlignment="0" applyProtection="0"/>
    <xf numFmtId="0" fontId="85" fillId="99" borderId="0" applyNumberFormat="0" applyBorder="0" applyAlignment="0" applyProtection="0"/>
    <xf numFmtId="0" fontId="28" fillId="21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46" fillId="30" borderId="0" applyNumberFormat="0" applyBorder="0" applyAlignment="0" applyProtection="0"/>
    <xf numFmtId="0" fontId="85" fillId="100" borderId="0" applyNumberFormat="0" applyBorder="0" applyAlignment="0" applyProtection="0"/>
    <xf numFmtId="0" fontId="28" fillId="6" borderId="0" applyNumberFormat="0" applyBorder="0" applyAlignment="0" applyProtection="0"/>
    <xf numFmtId="0" fontId="2" fillId="19" borderId="0" applyNumberFormat="0" applyBorder="0" applyAlignment="0" applyProtection="0"/>
    <xf numFmtId="0" fontId="46" fillId="19" borderId="0" applyNumberFormat="0" applyBorder="0" applyAlignment="0" applyProtection="0"/>
    <xf numFmtId="0" fontId="2" fillId="23" borderId="0" applyNumberFormat="0" applyBorder="0" applyAlignment="0" applyProtection="0"/>
    <xf numFmtId="0" fontId="46" fillId="23" borderId="0" applyNumberFormat="0" applyBorder="0" applyAlignment="0" applyProtection="0"/>
    <xf numFmtId="0" fontId="2" fillId="25" borderId="0" applyNumberFormat="0" applyBorder="0" applyAlignment="0" applyProtection="0"/>
    <xf numFmtId="0" fontId="46" fillId="25" borderId="0" applyNumberFormat="0" applyBorder="0" applyAlignment="0" applyProtection="0"/>
    <xf numFmtId="0" fontId="2" fillId="19" borderId="0" applyNumberFormat="0" applyBorder="0" applyAlignment="0" applyProtection="0"/>
    <xf numFmtId="0" fontId="46" fillId="19" borderId="0" applyNumberFormat="0" applyBorder="0" applyAlignment="0" applyProtection="0"/>
    <xf numFmtId="0" fontId="2" fillId="21" borderId="0" applyNumberFormat="0" applyBorder="0" applyAlignment="0" applyProtection="0"/>
    <xf numFmtId="0" fontId="46" fillId="31" borderId="0" applyNumberFormat="0" applyBorder="0" applyAlignment="0" applyProtection="0"/>
    <xf numFmtId="0" fontId="2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8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47" fillId="34" borderId="0" applyNumberFormat="0" applyBorder="0" applyAlignment="0" applyProtection="0"/>
    <xf numFmtId="0" fontId="47" fillId="35" borderId="0" applyNumberFormat="0" applyBorder="0" applyAlignment="0" applyProtection="0"/>
    <xf numFmtId="0" fontId="86" fillId="101" borderId="0" applyNumberFormat="0" applyBorder="0" applyAlignment="0" applyProtection="0"/>
    <xf numFmtId="0" fontId="29" fillId="32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47" fillId="23" borderId="0" applyNumberFormat="0" applyBorder="0" applyAlignment="0" applyProtection="0"/>
    <xf numFmtId="0" fontId="86" fillId="102" borderId="0" applyNumberFormat="0" applyBorder="0" applyAlignment="0" applyProtection="0"/>
    <xf numFmtId="0" fontId="29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47" fillId="27" borderId="0" applyNumberFormat="0" applyBorder="0" applyAlignment="0" applyProtection="0"/>
    <xf numFmtId="0" fontId="86" fillId="103" borderId="0" applyNumberFormat="0" applyBorder="0" applyAlignment="0" applyProtection="0"/>
    <xf numFmtId="0" fontId="29" fillId="25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47" fillId="38" borderId="0" applyNumberFormat="0" applyBorder="0" applyAlignment="0" applyProtection="0"/>
    <xf numFmtId="0" fontId="86" fillId="104" borderId="0" applyNumberFormat="0" applyBorder="0" applyAlignment="0" applyProtection="0"/>
    <xf numFmtId="0" fontId="29" fillId="19" borderId="0" applyNumberFormat="0" applyBorder="0" applyAlignment="0" applyProtection="0"/>
    <xf numFmtId="0" fontId="3" fillId="36" borderId="0" applyNumberFormat="0" applyBorder="0" applyAlignment="0" applyProtection="0"/>
    <xf numFmtId="0" fontId="3" fillId="32" borderId="0" applyNumberFormat="0" applyBorder="0" applyAlignment="0" applyProtection="0"/>
    <xf numFmtId="0" fontId="47" fillId="32" borderId="0" applyNumberFormat="0" applyBorder="0" applyAlignment="0" applyProtection="0"/>
    <xf numFmtId="0" fontId="86" fillId="105" borderId="0" applyNumberFormat="0" applyBorder="0" applyAlignment="0" applyProtection="0"/>
    <xf numFmtId="0" fontId="29" fillId="32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47" fillId="40" borderId="0" applyNumberFormat="0" applyBorder="0" applyAlignment="0" applyProtection="0"/>
    <xf numFmtId="0" fontId="86" fillId="106" borderId="0" applyNumberFormat="0" applyBorder="0" applyAlignment="0" applyProtection="0"/>
    <xf numFmtId="0" fontId="29" fillId="6" borderId="0" applyNumberFormat="0" applyBorder="0" applyAlignment="0" applyProtection="0"/>
    <xf numFmtId="0" fontId="3" fillId="32" borderId="0" applyNumberFormat="0" applyBorder="0" applyAlignment="0" applyProtection="0"/>
    <xf numFmtId="0" fontId="47" fillId="32" borderId="0" applyNumberFormat="0" applyBorder="0" applyAlignment="0" applyProtection="0"/>
    <xf numFmtId="0" fontId="3" fillId="23" borderId="0" applyNumberFormat="0" applyBorder="0" applyAlignment="0" applyProtection="0"/>
    <xf numFmtId="0" fontId="47" fillId="23" borderId="0" applyNumberFormat="0" applyBorder="0" applyAlignment="0" applyProtection="0"/>
    <xf numFmtId="0" fontId="3" fillId="25" borderId="0" applyNumberFormat="0" applyBorder="0" applyAlignment="0" applyProtection="0"/>
    <xf numFmtId="0" fontId="47" fillId="25" borderId="0" applyNumberFormat="0" applyBorder="0" applyAlignment="0" applyProtection="0"/>
    <xf numFmtId="0" fontId="3" fillId="19" borderId="0" applyNumberFormat="0" applyBorder="0" applyAlignment="0" applyProtection="0"/>
    <xf numFmtId="0" fontId="47" fillId="19" borderId="0" applyNumberFormat="0" applyBorder="0" applyAlignment="0" applyProtection="0"/>
    <xf numFmtId="0" fontId="3" fillId="32" borderId="0" applyNumberFormat="0" applyBorder="0" applyAlignment="0" applyProtection="0"/>
    <xf numFmtId="0" fontId="47" fillId="32" borderId="0" applyNumberFormat="0" applyBorder="0" applyAlignment="0" applyProtection="0"/>
    <xf numFmtId="0" fontId="3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18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" fillId="46" borderId="0" applyNumberFormat="0" applyBorder="0" applyAlignment="0" applyProtection="0"/>
    <xf numFmtId="0" fontId="47" fillId="46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86" fillId="107" borderId="0" applyNumberFormat="0" applyBorder="0" applyAlignment="0" applyProtection="0"/>
    <xf numFmtId="0" fontId="29" fillId="3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47" borderId="0" applyNumberFormat="0" applyBorder="0" applyAlignment="0" applyProtection="0"/>
    <xf numFmtId="0" fontId="47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86" fillId="108" borderId="0" applyNumberFormat="0" applyBorder="0" applyAlignment="0" applyProtection="0"/>
    <xf numFmtId="0" fontId="29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3" borderId="0" applyNumberFormat="0" applyBorder="0" applyAlignment="0" applyProtection="0"/>
    <xf numFmtId="0" fontId="47" fillId="53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86" fillId="109" borderId="0" applyNumberFormat="0" applyBorder="0" applyAlignment="0" applyProtection="0"/>
    <xf numFmtId="0" fontId="29" fillId="53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2" fillId="48" borderId="0" applyNumberFormat="0" applyBorder="0" applyAlignment="0" applyProtection="0"/>
    <xf numFmtId="0" fontId="2" fillId="60" borderId="0" applyNumberFormat="0" applyBorder="0" applyAlignment="0" applyProtection="0"/>
    <xf numFmtId="0" fontId="3" fillId="49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47" fillId="3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86" fillId="110" borderId="0" applyNumberFormat="0" applyBorder="0" applyAlignment="0" applyProtection="0"/>
    <xf numFmtId="0" fontId="29" fillId="59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63" borderId="0" applyNumberFormat="0" applyBorder="0" applyAlignment="0" applyProtection="0"/>
    <xf numFmtId="0" fontId="2" fillId="6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36" borderId="0" applyNumberFormat="0" applyBorder="0" applyAlignment="0" applyProtection="0"/>
    <xf numFmtId="0" fontId="3" fillId="32" borderId="0" applyNumberFormat="0" applyBorder="0" applyAlignment="0" applyProtection="0"/>
    <xf numFmtId="0" fontId="47" fillId="3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86" fillId="111" borderId="0" applyNumberFormat="0" applyBorder="0" applyAlignment="0" applyProtection="0"/>
    <xf numFmtId="0" fontId="29" fillId="3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" fillId="66" borderId="0" applyNumberFormat="0" applyBorder="0" applyAlignment="0" applyProtection="0"/>
    <xf numFmtId="0" fontId="2" fillId="67" borderId="0" applyNumberFormat="0" applyBorder="0" applyAlignment="0" applyProtection="0"/>
    <xf numFmtId="0" fontId="3" fillId="68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70" borderId="0" applyNumberFormat="0" applyBorder="0" applyAlignment="0" applyProtection="0"/>
    <xf numFmtId="0" fontId="3" fillId="65" borderId="0" applyNumberFormat="0" applyBorder="0" applyAlignment="0" applyProtection="0"/>
    <xf numFmtId="0" fontId="47" fillId="65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86" fillId="112" borderId="0" applyNumberFormat="0" applyBorder="0" applyAlignment="0" applyProtection="0"/>
    <xf numFmtId="0" fontId="29" fillId="65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3" fillId="69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8" fillId="8" borderId="0" applyNumberFormat="0" applyBorder="0" applyAlignment="0" applyProtection="0"/>
    <xf numFmtId="0" fontId="77" fillId="66" borderId="0" applyNumberFormat="0" applyBorder="0" applyAlignment="0" applyProtection="0"/>
    <xf numFmtId="0" fontId="87" fillId="113" borderId="0" applyNumberFormat="0" applyBorder="0" applyAlignment="0" applyProtection="0"/>
    <xf numFmtId="0" fontId="30" fillId="8" borderId="0" applyNumberFormat="0" applyBorder="0" applyAlignment="0" applyProtection="0"/>
    <xf numFmtId="0" fontId="5" fillId="22" borderId="1" applyNumberFormat="0" applyAlignment="0" applyProtection="0"/>
    <xf numFmtId="0" fontId="5" fillId="19" borderId="1" applyNumberFormat="0" applyAlignment="0" applyProtection="0"/>
    <xf numFmtId="0" fontId="49" fillId="19" borderId="1" applyNumberFormat="0" applyAlignment="0" applyProtection="0"/>
    <xf numFmtId="0" fontId="78" fillId="71" borderId="2" applyNumberFormat="0" applyAlignment="0" applyProtection="0"/>
    <xf numFmtId="0" fontId="88" fillId="114" borderId="40" applyNumberFormat="0" applyAlignment="0" applyProtection="0"/>
    <xf numFmtId="0" fontId="31" fillId="2" borderId="1" applyNumberFormat="0" applyAlignment="0" applyProtection="0"/>
    <xf numFmtId="0" fontId="6" fillId="73" borderId="3" applyNumberFormat="0" applyAlignment="0" applyProtection="0"/>
    <xf numFmtId="0" fontId="6" fillId="72" borderId="3" applyNumberFormat="0" applyAlignment="0" applyProtection="0"/>
    <xf numFmtId="0" fontId="50" fillId="72" borderId="3" applyNumberFormat="0" applyAlignment="0" applyProtection="0"/>
    <xf numFmtId="0" fontId="6" fillId="61" borderId="3" applyNumberFormat="0" applyAlignment="0" applyProtection="0"/>
    <xf numFmtId="0" fontId="89" fillId="115" borderId="41" applyNumberFormat="0" applyAlignment="0" applyProtection="0"/>
    <xf numFmtId="0" fontId="32" fillId="72" borderId="3" applyNumberFormat="0" applyAlignment="0" applyProtection="0"/>
    <xf numFmtId="166" fontId="21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164" fontId="21" fillId="0" borderId="0" applyFont="0" applyFill="0" applyBorder="0" applyAlignment="0" applyProtection="0"/>
    <xf numFmtId="170" fontId="21" fillId="0" borderId="0" applyFill="0" applyBorder="0" applyAlignment="0" applyProtection="0"/>
    <xf numFmtId="43" fontId="21" fillId="0" borderId="0" applyFont="0" applyFill="0" applyBorder="0" applyAlignment="0" applyProtection="0"/>
    <xf numFmtId="169" fontId="21" fillId="0" borderId="0" applyFill="0" applyBorder="0" applyAlignment="0" applyProtection="0"/>
    <xf numFmtId="43" fontId="90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90" fillId="0" borderId="0" applyFont="0" applyFill="0" applyBorder="0" applyAlignment="0" applyProtection="0"/>
    <xf numFmtId="164" fontId="21" fillId="0" borderId="0" applyFont="0" applyFill="0" applyBorder="0" applyAlignment="0" applyProtection="0"/>
    <xf numFmtId="170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1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1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0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74" borderId="0" applyNumberFormat="0" applyBorder="0" applyAlignment="0" applyProtection="0"/>
    <xf numFmtId="0" fontId="19" fillId="75" borderId="0" applyNumberFormat="0" applyBorder="0" applyAlignment="0" applyProtection="0"/>
    <xf numFmtId="0" fontId="19" fillId="76" borderId="0" applyNumberFormat="0" applyBorder="0" applyAlignment="0" applyProtection="0"/>
    <xf numFmtId="0" fontId="61" fillId="0" borderId="0" applyFill="0" applyBorder="0"/>
    <xf numFmtId="0" fontId="82" fillId="0" borderId="0" applyFill="0" applyBorder="0"/>
    <xf numFmtId="0" fontId="9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51" fillId="12" borderId="0" applyNumberFormat="0" applyBorder="0" applyAlignment="0" applyProtection="0"/>
    <xf numFmtId="0" fontId="2" fillId="55" borderId="0" applyNumberFormat="0" applyBorder="0" applyAlignment="0" applyProtection="0"/>
    <xf numFmtId="0" fontId="92" fillId="116" borderId="0" applyNumberFormat="0" applyBorder="0" applyAlignment="0" applyProtection="0"/>
    <xf numFmtId="0" fontId="34" fillId="12" borderId="0" applyNumberFormat="0" applyBorder="0" applyAlignment="0" applyProtection="0"/>
    <xf numFmtId="0" fontId="23" fillId="0" borderId="5" applyNumberFormat="0" applyFill="0" applyAlignment="0" applyProtection="0"/>
    <xf numFmtId="0" fontId="56" fillId="0" borderId="5" applyNumberFormat="0" applyFill="0" applyAlignment="0" applyProtection="0"/>
    <xf numFmtId="0" fontId="9" fillId="0" borderId="6" applyNumberFormat="0" applyFill="0" applyAlignment="0" applyProtection="0"/>
    <xf numFmtId="0" fontId="93" fillId="0" borderId="42" applyNumberFormat="0" applyFill="0" applyAlignment="0" applyProtection="0"/>
    <xf numFmtId="0" fontId="35" fillId="0" borderId="4" applyNumberFormat="0" applyFill="0" applyAlignment="0" applyProtection="0"/>
    <xf numFmtId="0" fontId="24" fillId="0" borderId="7" applyNumberFormat="0" applyFill="0" applyAlignment="0" applyProtection="0"/>
    <xf numFmtId="0" fontId="57" fillId="0" borderId="7" applyNumberFormat="0" applyFill="0" applyAlignment="0" applyProtection="0"/>
    <xf numFmtId="0" fontId="10" fillId="0" borderId="8" applyNumberFormat="0" applyFill="0" applyAlignment="0" applyProtection="0"/>
    <xf numFmtId="0" fontId="94" fillId="0" borderId="43" applyNumberFormat="0" applyFill="0" applyAlignment="0" applyProtection="0"/>
    <xf numFmtId="0" fontId="36" fillId="0" borderId="7" applyNumberFormat="0" applyFill="0" applyAlignment="0" applyProtection="0"/>
    <xf numFmtId="0" fontId="25" fillId="0" borderId="10" applyNumberFormat="0" applyFill="0" applyAlignment="0" applyProtection="0"/>
    <xf numFmtId="0" fontId="58" fillId="0" borderId="10" applyNumberFormat="0" applyFill="0" applyAlignment="0" applyProtection="0"/>
    <xf numFmtId="0" fontId="11" fillId="0" borderId="11" applyNumberFormat="0" applyFill="0" applyAlignment="0" applyProtection="0"/>
    <xf numFmtId="0" fontId="95" fillId="0" borderId="44" applyNumberFormat="0" applyFill="0" applyAlignment="0" applyProtection="0"/>
    <xf numFmtId="0" fontId="37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2" fillId="9" borderId="1" applyNumberFormat="0" applyAlignment="0" applyProtection="0"/>
    <xf numFmtId="0" fontId="12" fillId="6" borderId="1" applyNumberFormat="0" applyAlignment="0" applyProtection="0"/>
    <xf numFmtId="0" fontId="52" fillId="6" borderId="1" applyNumberFormat="0" applyAlignment="0" applyProtection="0"/>
    <xf numFmtId="0" fontId="79" fillId="67" borderId="2" applyNumberFormat="0" applyAlignment="0" applyProtection="0"/>
    <xf numFmtId="0" fontId="96" fillId="117" borderId="40" applyNumberFormat="0" applyAlignment="0" applyProtection="0"/>
    <xf numFmtId="0" fontId="38" fillId="6" borderId="1" applyNumberFormat="0" applyAlignment="0" applyProtection="0"/>
    <xf numFmtId="0" fontId="13" fillId="0" borderId="12" applyNumberFormat="0" applyFill="0" applyAlignment="0" applyProtection="0"/>
    <xf numFmtId="0" fontId="97" fillId="0" borderId="45" applyNumberFormat="0" applyFill="0" applyAlignment="0" applyProtection="0"/>
    <xf numFmtId="0" fontId="39" fillId="0" borderId="12" applyNumberFormat="0" applyFill="0" applyAlignment="0" applyProtection="0"/>
    <xf numFmtId="0" fontId="8" fillId="0" borderId="13" applyNumberFormat="0" applyFill="0" applyAlignment="0" applyProtection="0"/>
    <xf numFmtId="0" fontId="14" fillId="28" borderId="0" applyNumberFormat="0" applyBorder="0" applyAlignment="0" applyProtection="0"/>
    <xf numFmtId="0" fontId="14" fillId="25" borderId="0" applyNumberFormat="0" applyBorder="0" applyAlignment="0" applyProtection="0"/>
    <xf numFmtId="0" fontId="53" fillId="25" borderId="0" applyNumberFormat="0" applyBorder="0" applyAlignment="0" applyProtection="0"/>
    <xf numFmtId="0" fontId="8" fillId="67" borderId="0" applyNumberFormat="0" applyBorder="0" applyAlignment="0" applyProtection="0"/>
    <xf numFmtId="0" fontId="98" fillId="118" borderId="0" applyNumberFormat="0" applyBorder="0" applyAlignment="0" applyProtection="0"/>
    <xf numFmtId="0" fontId="40" fillId="25" borderId="0" applyNumberFormat="0" applyBorder="0" applyAlignment="0" applyProtection="0"/>
    <xf numFmtId="0" fontId="22" fillId="0" borderId="0">
      <alignment vertical="center"/>
    </xf>
    <xf numFmtId="0" fontId="21" fillId="0" borderId="0"/>
    <xf numFmtId="0" fontId="99" fillId="0" borderId="0"/>
    <xf numFmtId="0" fontId="71" fillId="77" borderId="0"/>
    <xf numFmtId="0" fontId="21" fillId="0" borderId="0"/>
    <xf numFmtId="0" fontId="21" fillId="0" borderId="0"/>
    <xf numFmtId="0" fontId="71" fillId="77" borderId="0"/>
    <xf numFmtId="0" fontId="99" fillId="0" borderId="0"/>
    <xf numFmtId="0" fontId="1" fillId="0" borderId="0"/>
    <xf numFmtId="0" fontId="21" fillId="0" borderId="0"/>
    <xf numFmtId="0" fontId="71" fillId="77" borderId="0"/>
    <xf numFmtId="0" fontId="90" fillId="0" borderId="0"/>
    <xf numFmtId="0" fontId="41" fillId="0" borderId="0"/>
    <xf numFmtId="0" fontId="71" fillId="77" borderId="0"/>
    <xf numFmtId="0" fontId="60" fillId="0" borderId="0"/>
    <xf numFmtId="0" fontId="71" fillId="77" borderId="0"/>
    <xf numFmtId="0" fontId="90" fillId="0" borderId="0"/>
    <xf numFmtId="0" fontId="15" fillId="0" borderId="0"/>
    <xf numFmtId="0" fontId="16" fillId="0" borderId="0"/>
    <xf numFmtId="0" fontId="26" fillId="13" borderId="14" applyNumberFormat="0" applyFont="0" applyAlignment="0" applyProtection="0"/>
    <xf numFmtId="0" fontId="21" fillId="10" borderId="14" applyNumberFormat="0" applyAlignment="0" applyProtection="0"/>
    <xf numFmtId="0" fontId="71" fillId="66" borderId="2" applyNumberFormat="0" applyFont="0" applyAlignment="0" applyProtection="0"/>
    <xf numFmtId="0" fontId="85" fillId="119" borderId="46" applyNumberFormat="0" applyFont="0" applyAlignment="0" applyProtection="0"/>
    <xf numFmtId="0" fontId="21" fillId="10" borderId="14" applyNumberFormat="0" applyAlignment="0" applyProtection="0"/>
    <xf numFmtId="0" fontId="71" fillId="66" borderId="2" applyNumberFormat="0" applyFont="0" applyAlignment="0" applyProtection="0"/>
    <xf numFmtId="0" fontId="17" fillId="22" borderId="15" applyNumberFormat="0" applyAlignment="0" applyProtection="0"/>
    <xf numFmtId="0" fontId="17" fillId="19" borderId="15" applyNumberFormat="0" applyAlignment="0" applyProtection="0"/>
    <xf numFmtId="0" fontId="54" fillId="19" borderId="15" applyNumberFormat="0" applyAlignment="0" applyProtection="0"/>
    <xf numFmtId="0" fontId="17" fillId="71" borderId="15" applyNumberFormat="0" applyAlignment="0" applyProtection="0"/>
    <xf numFmtId="0" fontId="100" fillId="114" borderId="47" applyNumberFormat="0" applyAlignment="0" applyProtection="0"/>
    <xf numFmtId="0" fontId="42" fillId="2" borderId="15" applyNumberFormat="0" applyAlignment="0" applyProtection="0"/>
    <xf numFmtId="4" fontId="71" fillId="28" borderId="2" applyNumberFormat="0" applyProtection="0">
      <alignment vertical="center"/>
    </xf>
    <xf numFmtId="4" fontId="71" fillId="28" borderId="2" applyNumberFormat="0" applyProtection="0">
      <alignment vertical="center"/>
    </xf>
    <xf numFmtId="4" fontId="81" fillId="78" borderId="2" applyNumberFormat="0" applyProtection="0">
      <alignment vertical="center"/>
    </xf>
    <xf numFmtId="4" fontId="71" fillId="78" borderId="2" applyNumberFormat="0" applyProtection="0">
      <alignment horizontal="left" vertical="center" indent="1"/>
    </xf>
    <xf numFmtId="4" fontId="71" fillId="78" borderId="2" applyNumberFormat="0" applyProtection="0">
      <alignment horizontal="left" vertical="center" indent="1"/>
    </xf>
    <xf numFmtId="0" fontId="74" fillId="28" borderId="16" applyNumberFormat="0" applyProtection="0">
      <alignment horizontal="left" vertical="top" indent="1"/>
    </xf>
    <xf numFmtId="4" fontId="71" fillId="36" borderId="2" applyNumberFormat="0" applyProtection="0">
      <alignment horizontal="left" vertical="center" indent="1"/>
    </xf>
    <xf numFmtId="4" fontId="71" fillId="36" borderId="2" applyNumberFormat="0" applyProtection="0">
      <alignment horizontal="left" vertical="center" indent="1"/>
    </xf>
    <xf numFmtId="4" fontId="71" fillId="7" borderId="2" applyNumberFormat="0" applyProtection="0">
      <alignment horizontal="right" vertical="center"/>
    </xf>
    <xf numFmtId="4" fontId="71" fillId="7" borderId="2" applyNumberFormat="0" applyProtection="0">
      <alignment horizontal="right" vertical="center"/>
    </xf>
    <xf numFmtId="4" fontId="71" fillId="79" borderId="2" applyNumberFormat="0" applyProtection="0">
      <alignment horizontal="right" vertical="center"/>
    </xf>
    <xf numFmtId="4" fontId="71" fillId="79" borderId="2" applyNumberFormat="0" applyProtection="0">
      <alignment horizontal="right" vertical="center"/>
    </xf>
    <xf numFmtId="4" fontId="71" fillId="52" borderId="17" applyNumberFormat="0" applyProtection="0">
      <alignment horizontal="right" vertical="center"/>
    </xf>
    <xf numFmtId="4" fontId="71" fillId="52" borderId="17" applyNumberFormat="0" applyProtection="0">
      <alignment horizontal="right" vertical="center"/>
    </xf>
    <xf numFmtId="4" fontId="71" fillId="29" borderId="2" applyNumberFormat="0" applyProtection="0">
      <alignment horizontal="right" vertical="center"/>
    </xf>
    <xf numFmtId="4" fontId="71" fillId="29" borderId="2" applyNumberFormat="0" applyProtection="0">
      <alignment horizontal="right" vertical="center"/>
    </xf>
    <xf numFmtId="4" fontId="71" fillId="39" borderId="2" applyNumberFormat="0" applyProtection="0">
      <alignment horizontal="right" vertical="center"/>
    </xf>
    <xf numFmtId="4" fontId="71" fillId="39" borderId="2" applyNumberFormat="0" applyProtection="0">
      <alignment horizontal="right" vertical="center"/>
    </xf>
    <xf numFmtId="4" fontId="71" fillId="70" borderId="2" applyNumberFormat="0" applyProtection="0">
      <alignment horizontal="right" vertical="center"/>
    </xf>
    <xf numFmtId="4" fontId="71" fillId="70" borderId="2" applyNumberFormat="0" applyProtection="0">
      <alignment horizontal="right" vertical="center"/>
    </xf>
    <xf numFmtId="4" fontId="71" fillId="58" borderId="2" applyNumberFormat="0" applyProtection="0">
      <alignment horizontal="right" vertical="center"/>
    </xf>
    <xf numFmtId="4" fontId="71" fillId="58" borderId="2" applyNumberFormat="0" applyProtection="0">
      <alignment horizontal="right" vertical="center"/>
    </xf>
    <xf numFmtId="4" fontId="71" fillId="80" borderId="2" applyNumberFormat="0" applyProtection="0">
      <alignment horizontal="right" vertical="center"/>
    </xf>
    <xf numFmtId="4" fontId="71" fillId="80" borderId="2" applyNumberFormat="0" applyProtection="0">
      <alignment horizontal="right" vertical="center"/>
    </xf>
    <xf numFmtId="4" fontId="71" fillId="26" borderId="2" applyNumberFormat="0" applyProtection="0">
      <alignment horizontal="right" vertical="center"/>
    </xf>
    <xf numFmtId="4" fontId="71" fillId="26" borderId="2" applyNumberFormat="0" applyProtection="0">
      <alignment horizontal="right" vertical="center"/>
    </xf>
    <xf numFmtId="4" fontId="71" fillId="81" borderId="17" applyNumberFormat="0" applyProtection="0">
      <alignment horizontal="left" vertical="center" indent="1"/>
    </xf>
    <xf numFmtId="4" fontId="71" fillId="81" borderId="17" applyNumberFormat="0" applyProtection="0">
      <alignment horizontal="left" vertical="center" indent="1"/>
    </xf>
    <xf numFmtId="4" fontId="21" fillId="62" borderId="17" applyNumberFormat="0" applyProtection="0">
      <alignment horizontal="left" vertical="center" indent="1"/>
    </xf>
    <xf numFmtId="4" fontId="21" fillId="62" borderId="17" applyNumberFormat="0" applyProtection="0">
      <alignment horizontal="left" vertical="center" indent="1"/>
    </xf>
    <xf numFmtId="4" fontId="71" fillId="82" borderId="2" applyNumberFormat="0" applyProtection="0">
      <alignment horizontal="right" vertical="center"/>
    </xf>
    <xf numFmtId="4" fontId="71" fillId="82" borderId="2" applyNumberFormat="0" applyProtection="0">
      <alignment horizontal="right" vertical="center"/>
    </xf>
    <xf numFmtId="4" fontId="71" fillId="83" borderId="17" applyNumberFormat="0" applyProtection="0">
      <alignment horizontal="left" vertical="center" indent="1"/>
    </xf>
    <xf numFmtId="4" fontId="71" fillId="83" borderId="17" applyNumberFormat="0" applyProtection="0">
      <alignment horizontal="left" vertical="center" indent="1"/>
    </xf>
    <xf numFmtId="4" fontId="71" fillId="82" borderId="17" applyNumberFormat="0" applyProtection="0">
      <alignment horizontal="left" vertical="center" indent="1"/>
    </xf>
    <xf numFmtId="4" fontId="71" fillId="82" borderId="17" applyNumberFormat="0" applyProtection="0">
      <alignment horizontal="left" vertical="center" indent="1"/>
    </xf>
    <xf numFmtId="0" fontId="71" fillId="22" borderId="2" applyNumberFormat="0" applyProtection="0">
      <alignment horizontal="left" vertical="center" indent="1"/>
    </xf>
    <xf numFmtId="0" fontId="71" fillId="22" borderId="2" applyNumberFormat="0" applyProtection="0">
      <alignment horizontal="left" vertical="center" indent="1"/>
    </xf>
    <xf numFmtId="0" fontId="71" fillId="62" borderId="16" applyNumberFormat="0" applyProtection="0">
      <alignment horizontal="left" vertical="top" indent="1"/>
    </xf>
    <xf numFmtId="0" fontId="71" fillId="62" borderId="16" applyNumberFormat="0" applyProtection="0">
      <alignment horizontal="left" vertical="top" indent="1"/>
    </xf>
    <xf numFmtId="0" fontId="71" fillId="84" borderId="2" applyNumberFormat="0" applyProtection="0">
      <alignment horizontal="left" vertical="center" indent="1"/>
    </xf>
    <xf numFmtId="0" fontId="71" fillId="84" borderId="2" applyNumberFormat="0" applyProtection="0">
      <alignment horizontal="left" vertical="center" indent="1"/>
    </xf>
    <xf numFmtId="0" fontId="71" fillId="82" borderId="16" applyNumberFormat="0" applyProtection="0">
      <alignment horizontal="left" vertical="top" indent="1"/>
    </xf>
    <xf numFmtId="0" fontId="71" fillId="82" borderId="16" applyNumberFormat="0" applyProtection="0">
      <alignment horizontal="left" vertical="top" indent="1"/>
    </xf>
    <xf numFmtId="0" fontId="71" fillId="20" borderId="2" applyNumberFormat="0" applyProtection="0">
      <alignment horizontal="left" vertical="center" indent="1"/>
    </xf>
    <xf numFmtId="0" fontId="71" fillId="20" borderId="2" applyNumberFormat="0" applyProtection="0">
      <alignment horizontal="left" vertical="center" indent="1"/>
    </xf>
    <xf numFmtId="0" fontId="71" fillId="20" borderId="16" applyNumberFormat="0" applyProtection="0">
      <alignment horizontal="left" vertical="top" indent="1"/>
    </xf>
    <xf numFmtId="0" fontId="71" fillId="20" borderId="16" applyNumberFormat="0" applyProtection="0">
      <alignment horizontal="left" vertical="top" indent="1"/>
    </xf>
    <xf numFmtId="0" fontId="71" fillId="83" borderId="2" applyNumberFormat="0" applyProtection="0">
      <alignment horizontal="left" vertical="center" indent="1"/>
    </xf>
    <xf numFmtId="0" fontId="71" fillId="83" borderId="2" applyNumberFormat="0" applyProtection="0">
      <alignment horizontal="left" vertical="center" indent="1"/>
    </xf>
    <xf numFmtId="0" fontId="71" fillId="83" borderId="16" applyNumberFormat="0" applyProtection="0">
      <alignment horizontal="left" vertical="top" indent="1"/>
    </xf>
    <xf numFmtId="0" fontId="71" fillId="83" borderId="16" applyNumberFormat="0" applyProtection="0">
      <alignment horizontal="left" vertical="top" indent="1"/>
    </xf>
    <xf numFmtId="0" fontId="71" fillId="5" borderId="18" applyNumberFormat="0">
      <protection locked="0"/>
    </xf>
    <xf numFmtId="0" fontId="71" fillId="5" borderId="18" applyNumberFormat="0">
      <protection locked="0"/>
    </xf>
    <xf numFmtId="0" fontId="72" fillId="62" borderId="19" applyBorder="0"/>
    <xf numFmtId="4" fontId="73" fillId="13" borderId="16" applyNumberFormat="0" applyProtection="0">
      <alignment vertical="center"/>
    </xf>
    <xf numFmtId="4" fontId="81" fillId="85" borderId="20" applyNumberFormat="0" applyProtection="0">
      <alignment vertical="center"/>
    </xf>
    <xf numFmtId="4" fontId="73" fillId="22" borderId="16" applyNumberFormat="0" applyProtection="0">
      <alignment horizontal="left" vertical="center" indent="1"/>
    </xf>
    <xf numFmtId="0" fontId="73" fillId="13" borderId="16" applyNumberFormat="0" applyProtection="0">
      <alignment horizontal="left" vertical="top" indent="1"/>
    </xf>
    <xf numFmtId="4" fontId="71" fillId="0" borderId="2" applyNumberFormat="0" applyProtection="0">
      <alignment horizontal="right" vertical="center"/>
    </xf>
    <xf numFmtId="0" fontId="70" fillId="0" borderId="2" applyNumberFormat="0" applyProtection="0">
      <alignment horizontal="right" vertical="center"/>
    </xf>
    <xf numFmtId="4" fontId="71" fillId="0" borderId="2" applyNumberFormat="0" applyProtection="0">
      <alignment horizontal="right" vertical="center"/>
    </xf>
    <xf numFmtId="4" fontId="81" fillId="86" borderId="2" applyNumberFormat="0" applyProtection="0">
      <alignment horizontal="right" vertical="center"/>
    </xf>
    <xf numFmtId="4" fontId="71" fillId="36" borderId="2" applyNumberFormat="0" applyProtection="0">
      <alignment horizontal="left" vertical="center" indent="1"/>
    </xf>
    <xf numFmtId="4" fontId="71" fillId="36" borderId="2" applyNumberFormat="0" applyProtection="0">
      <alignment horizontal="left" vertical="center" indent="1"/>
    </xf>
    <xf numFmtId="0" fontId="73" fillId="82" borderId="16" applyNumberFormat="0" applyProtection="0">
      <alignment horizontal="left" vertical="top" indent="1"/>
    </xf>
    <xf numFmtId="4" fontId="75" fillId="87" borderId="17" applyNumberFormat="0" applyProtection="0">
      <alignment horizontal="left" vertical="center" indent="1"/>
    </xf>
    <xf numFmtId="0" fontId="71" fillId="88" borderId="20"/>
    <xf numFmtId="0" fontId="71" fillId="88" borderId="20"/>
    <xf numFmtId="4" fontId="76" fillId="5" borderId="2" applyNumberFormat="0" applyProtection="0">
      <alignment horizontal="right" vertical="center"/>
    </xf>
    <xf numFmtId="0" fontId="18" fillId="0" borderId="0" applyNumberFormat="0" applyFill="0" applyBorder="0" applyAlignment="0" applyProtection="0"/>
    <xf numFmtId="0" fontId="90" fillId="0" borderId="0">
      <alignment horizontal="right" wrapText="1" indent="1"/>
    </xf>
    <xf numFmtId="0" fontId="2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" fillId="0" borderId="22" applyNumberFormat="0" applyFill="0" applyAlignment="0" applyProtection="0"/>
    <xf numFmtId="0" fontId="55" fillId="0" borderId="22" applyNumberFormat="0" applyFill="0" applyAlignment="0" applyProtection="0"/>
    <xf numFmtId="0" fontId="19" fillId="0" borderId="23" applyNumberFormat="0" applyFill="0" applyAlignment="0" applyProtection="0"/>
    <xf numFmtId="0" fontId="102" fillId="0" borderId="48" applyNumberFormat="0" applyFill="0" applyAlignment="0" applyProtection="0"/>
    <xf numFmtId="0" fontId="44" fillId="0" borderId="21" applyNumberFormat="0" applyFill="0" applyAlignment="0" applyProtection="0"/>
    <xf numFmtId="0" fontId="10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" fillId="72" borderId="3" applyNumberFormat="0" applyAlignment="0" applyProtection="0"/>
    <xf numFmtId="0" fontId="50" fillId="72" borderId="3" applyNumberFormat="0" applyAlignment="0" applyProtection="0"/>
    <xf numFmtId="0" fontId="13" fillId="0" borderId="12" applyNumberFormat="0" applyFill="0" applyAlignment="0" applyProtection="0"/>
    <xf numFmtId="0" fontId="63" fillId="0" borderId="12" applyNumberFormat="0" applyFill="0" applyAlignment="0" applyProtection="0"/>
    <xf numFmtId="0" fontId="4" fillId="8" borderId="0" applyNumberFormat="0" applyBorder="0" applyAlignment="0" applyProtection="0"/>
    <xf numFmtId="0" fontId="48" fillId="8" borderId="0" applyNumberFormat="0" applyBorder="0" applyAlignment="0" applyProtection="0"/>
    <xf numFmtId="0" fontId="17" fillId="2" borderId="15" applyNumberFormat="0" applyAlignment="0" applyProtection="0"/>
    <xf numFmtId="0" fontId="54" fillId="2" borderId="15" applyNumberFormat="0" applyAlignment="0" applyProtection="0"/>
    <xf numFmtId="0" fontId="5" fillId="2" borderId="1" applyNumberFormat="0" applyAlignment="0" applyProtection="0"/>
    <xf numFmtId="0" fontId="49" fillId="2" borderId="1" applyNumberFormat="0" applyAlignment="0" applyProtection="0"/>
    <xf numFmtId="0" fontId="20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8" fillId="12" borderId="0" applyNumberFormat="0" applyBorder="0" applyAlignment="0" applyProtection="0"/>
    <xf numFmtId="0" fontId="51" fillId="12" borderId="0" applyNumberFormat="0" applyBorder="0" applyAlignment="0" applyProtection="0"/>
    <xf numFmtId="0" fontId="12" fillId="6" borderId="1" applyNumberFormat="0" applyAlignment="0" applyProtection="0"/>
    <xf numFmtId="0" fontId="52" fillId="6" borderId="1" applyNumberFormat="0" applyAlignment="0" applyProtection="0"/>
    <xf numFmtId="0" fontId="52" fillId="18" borderId="1" applyNumberFormat="0" applyAlignment="0" applyProtection="0"/>
    <xf numFmtId="0" fontId="14" fillId="25" borderId="0" applyNumberFormat="0" applyBorder="0" applyAlignment="0" applyProtection="0"/>
    <xf numFmtId="0" fontId="53" fillId="25" borderId="0" applyNumberFormat="0" applyBorder="0" applyAlignment="0" applyProtection="0"/>
    <xf numFmtId="0" fontId="19" fillId="0" borderId="21" applyNumberFormat="0" applyFill="0" applyAlignment="0" applyProtection="0"/>
    <xf numFmtId="0" fontId="55" fillId="0" borderId="21" applyNumberFormat="0" applyFill="0" applyAlignment="0" applyProtection="0"/>
    <xf numFmtId="0" fontId="3" fillId="32" borderId="0" applyNumberFormat="0" applyBorder="0" applyAlignment="0" applyProtection="0"/>
    <xf numFmtId="0" fontId="47" fillId="32" borderId="0" applyNumberFormat="0" applyBorder="0" applyAlignment="0" applyProtection="0"/>
    <xf numFmtId="0" fontId="3" fillId="47" borderId="0" applyNumberFormat="0" applyBorder="0" applyAlignment="0" applyProtection="0"/>
    <xf numFmtId="0" fontId="47" fillId="47" borderId="0" applyNumberFormat="0" applyBorder="0" applyAlignment="0" applyProtection="0"/>
    <xf numFmtId="0" fontId="3" fillId="53" borderId="0" applyNumberFormat="0" applyBorder="0" applyAlignment="0" applyProtection="0"/>
    <xf numFmtId="0" fontId="47" fillId="53" borderId="0" applyNumberFormat="0" applyBorder="0" applyAlignment="0" applyProtection="0"/>
    <xf numFmtId="0" fontId="3" fillId="59" borderId="0" applyNumberFormat="0" applyBorder="0" applyAlignment="0" applyProtection="0"/>
    <xf numFmtId="0" fontId="47" fillId="59" borderId="0" applyNumberFormat="0" applyBorder="0" applyAlignment="0" applyProtection="0"/>
    <xf numFmtId="0" fontId="3" fillId="32" borderId="0" applyNumberFormat="0" applyBorder="0" applyAlignment="0" applyProtection="0"/>
    <xf numFmtId="0" fontId="47" fillId="32" borderId="0" applyNumberFormat="0" applyBorder="0" applyAlignment="0" applyProtection="0"/>
    <xf numFmtId="0" fontId="3" fillId="65" borderId="0" applyNumberFormat="0" applyBorder="0" applyAlignment="0" applyProtection="0"/>
    <xf numFmtId="0" fontId="47" fillId="65" borderId="0" applyNumberFormat="0" applyBorder="0" applyAlignment="0" applyProtection="0"/>
    <xf numFmtId="0" fontId="21" fillId="10" borderId="14" applyNumberFormat="0" applyAlignment="0" applyProtection="0"/>
    <xf numFmtId="0" fontId="60" fillId="10" borderId="14" applyNumberFormat="0" applyAlignment="0" applyProtection="0"/>
    <xf numFmtId="0" fontId="9" fillId="0" borderId="4" applyNumberFormat="0" applyFill="0" applyAlignment="0" applyProtection="0"/>
    <xf numFmtId="0" fontId="67" fillId="0" borderId="4" applyNumberFormat="0" applyFill="0" applyAlignment="0" applyProtection="0"/>
    <xf numFmtId="0" fontId="10" fillId="0" borderId="7" applyNumberFormat="0" applyFill="0" applyAlignment="0" applyProtection="0"/>
    <xf numFmtId="0" fontId="68" fillId="0" borderId="7" applyNumberFormat="0" applyFill="0" applyAlignment="0" applyProtection="0"/>
    <xf numFmtId="0" fontId="11" fillId="0" borderId="9" applyNumberFormat="0" applyFill="0" applyAlignment="0" applyProtection="0"/>
    <xf numFmtId="0" fontId="69" fillId="0" borderId="9" applyNumberFormat="0" applyFill="0" applyAlignment="0" applyProtection="0"/>
    <xf numFmtId="0" fontId="1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18" fillId="0" borderId="0" applyNumberFormat="0" applyFill="0" applyBorder="0" applyAlignment="0" applyProtection="0"/>
  </cellStyleXfs>
  <cellXfs count="381">
    <xf numFmtId="0" fontId="0" fillId="0" borderId="0" xfId="0"/>
    <xf numFmtId="0" fontId="84" fillId="0" borderId="0" xfId="0" applyFont="1"/>
    <xf numFmtId="0" fontId="84" fillId="0" borderId="20" xfId="0" applyFont="1" applyBorder="1"/>
    <xf numFmtId="0" fontId="83" fillId="0" borderId="0" xfId="0" applyFont="1"/>
    <xf numFmtId="0" fontId="84" fillId="0" borderId="0" xfId="0" applyFont="1" applyAlignment="1">
      <alignment horizontal="center"/>
    </xf>
    <xf numFmtId="165" fontId="84" fillId="0" borderId="0" xfId="0" applyNumberFormat="1" applyFont="1"/>
    <xf numFmtId="0" fontId="83" fillId="120" borderId="20" xfId="0" applyFont="1" applyFill="1" applyBorder="1" applyAlignment="1">
      <alignment vertical="center"/>
    </xf>
    <xf numFmtId="0" fontId="84" fillId="0" borderId="0" xfId="0" applyFont="1" applyAlignment="1">
      <alignment vertical="center"/>
    </xf>
    <xf numFmtId="165" fontId="104" fillId="0" borderId="49" xfId="0" applyNumberFormat="1" applyFont="1" applyBorder="1" applyAlignment="1">
      <alignment vertical="center"/>
    </xf>
    <xf numFmtId="0" fontId="105" fillId="0" borderId="0" xfId="0" applyFont="1"/>
    <xf numFmtId="0" fontId="84" fillId="0" borderId="20" xfId="0" applyFont="1" applyBorder="1" applyAlignment="1">
      <alignment horizontal="center"/>
    </xf>
    <xf numFmtId="0" fontId="84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108" fillId="120" borderId="50" xfId="0" applyFont="1" applyFill="1" applyBorder="1" applyAlignment="1">
      <alignment horizontal="center" vertical="center"/>
    </xf>
    <xf numFmtId="0" fontId="109" fillId="120" borderId="54" xfId="513" applyFont="1" applyFill="1" applyBorder="1" applyAlignment="1">
      <alignment horizontal="center" vertical="center" wrapText="1"/>
    </xf>
    <xf numFmtId="0" fontId="110" fillId="0" borderId="52" xfId="0" applyFont="1" applyBorder="1" applyAlignment="1">
      <alignment horizontal="center"/>
    </xf>
    <xf numFmtId="0" fontId="110" fillId="0" borderId="55" xfId="0" applyFont="1" applyBorder="1" applyAlignment="1">
      <alignment horizontal="center"/>
    </xf>
    <xf numFmtId="3" fontId="108" fillId="0" borderId="66" xfId="0" applyNumberFormat="1" applyFont="1" applyBorder="1" applyAlignment="1">
      <alignment horizontal="center" vertical="center" wrapText="1"/>
    </xf>
    <xf numFmtId="3" fontId="111" fillId="122" borderId="67" xfId="0" applyNumberFormat="1" applyFont="1" applyFill="1" applyBorder="1" applyAlignment="1">
      <alignment horizontal="center" vertical="center" wrapText="1"/>
    </xf>
    <xf numFmtId="0" fontId="84" fillId="126" borderId="0" xfId="0" applyFont="1" applyFill="1"/>
    <xf numFmtId="0" fontId="105" fillId="126" borderId="0" xfId="0" applyFont="1" applyFill="1"/>
    <xf numFmtId="3" fontId="84" fillId="126" borderId="0" xfId="0" applyNumberFormat="1" applyFont="1" applyFill="1" applyAlignment="1">
      <alignment horizontal="center" vertical="center"/>
    </xf>
    <xf numFmtId="0" fontId="0" fillId="126" borderId="0" xfId="0" applyFill="1"/>
    <xf numFmtId="0" fontId="112" fillId="0" borderId="82" xfId="0" applyFont="1" applyBorder="1" applyAlignment="1">
      <alignment horizontal="center" vertical="center"/>
    </xf>
    <xf numFmtId="165" fontId="110" fillId="122" borderId="82" xfId="0" applyNumberFormat="1" applyFont="1" applyFill="1" applyBorder="1" applyAlignment="1">
      <alignment horizontal="center"/>
    </xf>
    <xf numFmtId="0" fontId="112" fillId="0" borderId="55" xfId="0" applyFont="1" applyBorder="1" applyAlignment="1">
      <alignment horizontal="center" vertical="center"/>
    </xf>
    <xf numFmtId="0" fontId="84" fillId="0" borderId="52" xfId="0" applyFont="1" applyBorder="1" applyAlignment="1">
      <alignment horizontal="center"/>
    </xf>
    <xf numFmtId="0" fontId="84" fillId="0" borderId="84" xfId="0" applyFont="1" applyBorder="1"/>
    <xf numFmtId="165" fontId="108" fillId="127" borderId="82" xfId="0" applyNumberFormat="1" applyFont="1" applyFill="1" applyBorder="1" applyAlignment="1">
      <alignment horizontal="center"/>
    </xf>
    <xf numFmtId="165" fontId="108" fillId="128" borderId="53" xfId="0" applyNumberFormat="1" applyFont="1" applyFill="1" applyBorder="1" applyAlignment="1">
      <alignment horizontal="center"/>
    </xf>
    <xf numFmtId="0" fontId="110" fillId="0" borderId="24" xfId="0" applyFont="1" applyBorder="1" applyAlignment="1">
      <alignment horizontal="center"/>
    </xf>
    <xf numFmtId="0" fontId="110" fillId="0" borderId="25" xfId="0" applyFont="1" applyBorder="1"/>
    <xf numFmtId="0" fontId="110" fillId="0" borderId="0" xfId="0" applyFont="1"/>
    <xf numFmtId="0" fontId="110" fillId="0" borderId="26" xfId="0" applyFont="1" applyBorder="1" applyAlignment="1">
      <alignment horizontal="center"/>
    </xf>
    <xf numFmtId="0" fontId="110" fillId="0" borderId="27" xfId="0" applyFont="1" applyBorder="1"/>
    <xf numFmtId="0" fontId="110" fillId="0" borderId="28" xfId="0" applyFont="1" applyBorder="1" applyAlignment="1">
      <alignment horizontal="center"/>
    </xf>
    <xf numFmtId="0" fontId="110" fillId="0" borderId="29" xfId="0" applyFont="1" applyBorder="1"/>
    <xf numFmtId="0" fontId="110" fillId="0" borderId="30" xfId="0" applyFont="1" applyBorder="1" applyAlignment="1">
      <alignment horizontal="center"/>
    </xf>
    <xf numFmtId="0" fontId="110" fillId="0" borderId="31" xfId="0" applyFont="1" applyBorder="1"/>
    <xf numFmtId="0" fontId="110" fillId="0" borderId="32" xfId="512" applyFont="1" applyBorder="1" applyAlignment="1">
      <alignment horizontal="center" vertical="center"/>
    </xf>
    <xf numFmtId="0" fontId="110" fillId="0" borderId="33" xfId="0" applyFont="1" applyBorder="1" applyAlignment="1">
      <alignment horizontal="left"/>
    </xf>
    <xf numFmtId="0" fontId="110" fillId="0" borderId="20" xfId="512" applyFont="1" applyBorder="1" applyAlignment="1">
      <alignment horizontal="center" vertical="center"/>
    </xf>
    <xf numFmtId="0" fontId="110" fillId="0" borderId="0" xfId="0" applyFont="1" applyAlignment="1">
      <alignment horizontal="center"/>
    </xf>
    <xf numFmtId="0" fontId="110" fillId="0" borderId="34" xfId="0" applyFont="1" applyBorder="1" applyAlignment="1">
      <alignment horizontal="center"/>
    </xf>
    <xf numFmtId="0" fontId="110" fillId="0" borderId="35" xfId="0" applyFont="1" applyBorder="1"/>
    <xf numFmtId="168" fontId="115" fillId="0" borderId="0" xfId="428" applyNumberFormat="1" applyFont="1" applyAlignment="1">
      <alignment horizontal="center"/>
    </xf>
    <xf numFmtId="0" fontId="110" fillId="0" borderId="82" xfId="512" applyFont="1" applyBorder="1" applyAlignment="1">
      <alignment horizontal="center" vertical="center"/>
    </xf>
    <xf numFmtId="0" fontId="110" fillId="0" borderId="94" xfId="0" applyFont="1" applyBorder="1"/>
    <xf numFmtId="0" fontId="110" fillId="0" borderId="95" xfId="0" applyFont="1" applyBorder="1" applyAlignment="1">
      <alignment horizontal="center"/>
    </xf>
    <xf numFmtId="0" fontId="110" fillId="0" borderId="96" xfId="0" applyFont="1" applyBorder="1"/>
    <xf numFmtId="0" fontId="108" fillId="0" borderId="0" xfId="0" applyFont="1" applyAlignment="1">
      <alignment horizontal="center"/>
    </xf>
    <xf numFmtId="167" fontId="116" fillId="130" borderId="20" xfId="408" applyNumberFormat="1" applyFont="1" applyFill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3" fontId="108" fillId="126" borderId="0" xfId="0" applyNumberFormat="1" applyFont="1" applyFill="1" applyAlignment="1">
      <alignment horizontal="center" vertical="center"/>
    </xf>
    <xf numFmtId="0" fontId="117" fillId="126" borderId="0" xfId="0" applyFont="1" applyFill="1" applyAlignment="1">
      <alignment horizontal="center" vertical="center"/>
    </xf>
    <xf numFmtId="3" fontId="111" fillId="131" borderId="75" xfId="0" applyNumberFormat="1" applyFont="1" applyFill="1" applyBorder="1" applyAlignment="1">
      <alignment horizontal="center" vertical="center" wrapText="1"/>
    </xf>
    <xf numFmtId="3" fontId="111" fillId="132" borderId="75" xfId="0" applyNumberFormat="1" applyFont="1" applyFill="1" applyBorder="1" applyAlignment="1">
      <alignment horizontal="center" vertical="center" wrapText="1"/>
    </xf>
    <xf numFmtId="3" fontId="111" fillId="133" borderId="75" xfId="0" applyNumberFormat="1" applyFont="1" applyFill="1" applyBorder="1" applyAlignment="1">
      <alignment horizontal="center" vertical="center" wrapText="1"/>
    </xf>
    <xf numFmtId="3" fontId="111" fillId="134" borderId="67" xfId="0" applyNumberFormat="1" applyFont="1" applyFill="1" applyBorder="1" applyAlignment="1">
      <alignment horizontal="center" vertical="center" wrapText="1"/>
    </xf>
    <xf numFmtId="3" fontId="108" fillId="135" borderId="66" xfId="0" applyNumberFormat="1" applyFont="1" applyFill="1" applyBorder="1" applyAlignment="1">
      <alignment horizontal="center" vertical="center" wrapText="1"/>
    </xf>
    <xf numFmtId="3" fontId="108" fillId="136" borderId="75" xfId="0" applyNumberFormat="1" applyFont="1" applyFill="1" applyBorder="1" applyAlignment="1">
      <alignment horizontal="center" vertical="center" wrapText="1"/>
    </xf>
    <xf numFmtId="3" fontId="108" fillId="137" borderId="75" xfId="0" applyNumberFormat="1" applyFont="1" applyFill="1" applyBorder="1" applyAlignment="1">
      <alignment horizontal="center" vertical="center" wrapText="1"/>
    </xf>
    <xf numFmtId="3" fontId="108" fillId="138" borderId="67" xfId="0" applyNumberFormat="1" applyFont="1" applyFill="1" applyBorder="1" applyAlignment="1">
      <alignment horizontal="center" vertical="center" wrapText="1"/>
    </xf>
    <xf numFmtId="0" fontId="110" fillId="0" borderId="99" xfId="0" applyFont="1" applyBorder="1" applyAlignment="1">
      <alignment horizontal="center"/>
    </xf>
    <xf numFmtId="0" fontId="110" fillId="0" borderId="100" xfId="0" applyFont="1" applyBorder="1"/>
    <xf numFmtId="3" fontId="108" fillId="0" borderId="103" xfId="0" applyNumberFormat="1" applyFont="1" applyBorder="1" applyAlignment="1">
      <alignment horizontal="center" vertical="center" wrapText="1"/>
    </xf>
    <xf numFmtId="0" fontId="119" fillId="0" borderId="57" xfId="0" applyFont="1" applyBorder="1" applyAlignment="1">
      <alignment horizontal="center"/>
    </xf>
    <xf numFmtId="0" fontId="119" fillId="0" borderId="85" xfId="0" applyFont="1" applyBorder="1"/>
    <xf numFmtId="0" fontId="119" fillId="0" borderId="86" xfId="0" applyFont="1" applyBorder="1" applyAlignment="1">
      <alignment horizontal="center"/>
    </xf>
    <xf numFmtId="0" fontId="119" fillId="0" borderId="20" xfId="0" applyFont="1" applyBorder="1"/>
    <xf numFmtId="0" fontId="119" fillId="0" borderId="86" xfId="512" applyFont="1" applyBorder="1" applyAlignment="1">
      <alignment horizontal="center" vertical="center"/>
    </xf>
    <xf numFmtId="0" fontId="119" fillId="0" borderId="20" xfId="0" applyFont="1" applyBorder="1" applyAlignment="1">
      <alignment horizontal="left"/>
    </xf>
    <xf numFmtId="0" fontId="119" fillId="0" borderId="59" xfId="512" applyFont="1" applyBorder="1" applyAlignment="1">
      <alignment horizontal="center" vertical="center"/>
    </xf>
    <xf numFmtId="0" fontId="119" fillId="0" borderId="82" xfId="0" applyFont="1" applyBorder="1"/>
    <xf numFmtId="0" fontId="119" fillId="0" borderId="88" xfId="0" applyFont="1" applyBorder="1" applyAlignment="1">
      <alignment horizontal="center"/>
    </xf>
    <xf numFmtId="0" fontId="119" fillId="0" borderId="89" xfId="0" applyFont="1" applyBorder="1"/>
    <xf numFmtId="0" fontId="119" fillId="0" borderId="90" xfId="0" applyFont="1" applyBorder="1" applyAlignment="1">
      <alignment horizontal="center"/>
    </xf>
    <xf numFmtId="0" fontId="119" fillId="0" borderId="27" xfId="0" applyFont="1" applyBorder="1"/>
    <xf numFmtId="0" fontId="119" fillId="0" borderId="91" xfId="0" applyFont="1" applyBorder="1" applyAlignment="1">
      <alignment horizontal="center"/>
    </xf>
    <xf numFmtId="0" fontId="119" fillId="0" borderId="92" xfId="0" applyFont="1" applyBorder="1" applyAlignment="1">
      <alignment horizontal="center"/>
    </xf>
    <xf numFmtId="0" fontId="119" fillId="0" borderId="93" xfId="0" applyFont="1" applyBorder="1"/>
    <xf numFmtId="0" fontId="120" fillId="0" borderId="0" xfId="0" applyFont="1"/>
    <xf numFmtId="0" fontId="120" fillId="0" borderId="0" xfId="0" applyFont="1" applyAlignment="1">
      <alignment horizontal="center"/>
    </xf>
    <xf numFmtId="165" fontId="120" fillId="0" borderId="0" xfId="0" applyNumberFormat="1" applyFont="1" applyAlignment="1">
      <alignment horizontal="right"/>
    </xf>
    <xf numFmtId="0" fontId="121" fillId="0" borderId="0" xfId="0" applyFont="1"/>
    <xf numFmtId="165" fontId="122" fillId="0" borderId="0" xfId="0" applyNumberFormat="1" applyFont="1"/>
    <xf numFmtId="0" fontId="119" fillId="0" borderId="59" xfId="0" applyFont="1" applyBorder="1" applyAlignment="1">
      <alignment horizontal="center"/>
    </xf>
    <xf numFmtId="3" fontId="108" fillId="0" borderId="77" xfId="0" applyNumberFormat="1" applyFont="1" applyBorder="1" applyAlignment="1">
      <alignment horizontal="center" vertical="center" wrapText="1"/>
    </xf>
    <xf numFmtId="3" fontId="111" fillId="122" borderId="78" xfId="0" applyNumberFormat="1" applyFont="1" applyFill="1" applyBorder="1" applyAlignment="1">
      <alignment horizontal="center" vertical="center" wrapText="1"/>
    </xf>
    <xf numFmtId="0" fontId="106" fillId="0" borderId="0" xfId="0" applyFont="1" applyAlignment="1">
      <alignment horizontal="right" vertical="center" indent="1"/>
    </xf>
    <xf numFmtId="0" fontId="106" fillId="123" borderId="0" xfId="0" applyFont="1" applyFill="1" applyAlignment="1">
      <alignment horizontal="right" vertical="center" indent="1"/>
    </xf>
    <xf numFmtId="0" fontId="119" fillId="0" borderId="66" xfId="0" applyFont="1" applyBorder="1" applyAlignment="1">
      <alignment horizontal="center"/>
    </xf>
    <xf numFmtId="0" fontId="119" fillId="0" borderId="75" xfId="0" applyFont="1" applyBorder="1"/>
    <xf numFmtId="167" fontId="108" fillId="0" borderId="66" xfId="408" applyNumberFormat="1" applyFont="1" applyBorder="1" applyAlignment="1">
      <alignment horizontal="center" vertical="center"/>
    </xf>
    <xf numFmtId="167" fontId="108" fillId="0" borderId="67" xfId="408" applyNumberFormat="1" applyFont="1" applyBorder="1" applyAlignment="1">
      <alignment horizontal="center" vertical="center"/>
    </xf>
    <xf numFmtId="167" fontId="108" fillId="127" borderId="105" xfId="408" applyNumberFormat="1" applyFont="1" applyFill="1" applyBorder="1" applyAlignment="1">
      <alignment horizontal="center"/>
    </xf>
    <xf numFmtId="167" fontId="108" fillId="128" borderId="80" xfId="408" applyNumberFormat="1" applyFont="1" applyFill="1" applyBorder="1" applyAlignment="1">
      <alignment horizontal="center"/>
    </xf>
    <xf numFmtId="0" fontId="123" fillId="120" borderId="20" xfId="0" applyFont="1" applyFill="1" applyBorder="1" applyAlignment="1">
      <alignment horizontal="center" vertical="center"/>
    </xf>
    <xf numFmtId="171" fontId="107" fillId="124" borderId="107" xfId="0" applyNumberFormat="1" applyFont="1" applyFill="1" applyBorder="1" applyAlignment="1">
      <alignment horizontal="center" vertical="center"/>
    </xf>
    <xf numFmtId="171" fontId="107" fillId="125" borderId="107" xfId="0" applyNumberFormat="1" applyFont="1" applyFill="1" applyBorder="1" applyAlignment="1">
      <alignment horizontal="center" vertical="center"/>
    </xf>
    <xf numFmtId="0" fontId="83" fillId="120" borderId="77" xfId="0" applyFont="1" applyFill="1" applyBorder="1" applyAlignment="1">
      <alignment horizontal="center" vertical="center" wrapText="1"/>
    </xf>
    <xf numFmtId="0" fontId="108" fillId="120" borderId="85" xfId="0" applyFont="1" applyFill="1" applyBorder="1" applyAlignment="1">
      <alignment horizontal="center" vertical="center" wrapText="1"/>
    </xf>
    <xf numFmtId="0" fontId="113" fillId="129" borderId="108" xfId="0" applyFont="1" applyFill="1" applyBorder="1" applyAlignment="1">
      <alignment horizontal="center" vertical="center"/>
    </xf>
    <xf numFmtId="0" fontId="84" fillId="0" borderId="59" xfId="0" applyFont="1" applyBorder="1" applyAlignment="1">
      <alignment horizontal="center"/>
    </xf>
    <xf numFmtId="0" fontId="84" fillId="0" borderId="82" xfId="0" applyFont="1" applyBorder="1" applyAlignment="1">
      <alignment horizontal="center" vertical="center"/>
    </xf>
    <xf numFmtId="0" fontId="83" fillId="120" borderId="57" xfId="0" applyFont="1" applyFill="1" applyBorder="1" applyAlignment="1">
      <alignment horizontal="center" vertical="center" wrapText="1"/>
    </xf>
    <xf numFmtId="0" fontId="83" fillId="120" borderId="101" xfId="0" applyFont="1" applyFill="1" applyBorder="1" applyAlignment="1">
      <alignment horizontal="center" vertical="center" wrapText="1"/>
    </xf>
    <xf numFmtId="0" fontId="83" fillId="120" borderId="61" xfId="0" applyFont="1" applyFill="1" applyBorder="1" applyAlignment="1">
      <alignment horizontal="center" vertical="center" wrapText="1"/>
    </xf>
    <xf numFmtId="0" fontId="83" fillId="120" borderId="81" xfId="0" applyFont="1" applyFill="1" applyBorder="1" applyAlignment="1">
      <alignment horizontal="center" vertical="center" wrapText="1"/>
    </xf>
    <xf numFmtId="0" fontId="83" fillId="139" borderId="62" xfId="0" applyFont="1" applyFill="1" applyBorder="1" applyAlignment="1">
      <alignment horizontal="center" vertical="top" wrapText="1"/>
    </xf>
    <xf numFmtId="0" fontId="83" fillId="0" borderId="106" xfId="0" applyFont="1" applyBorder="1" applyAlignment="1">
      <alignment horizontal="center" vertical="top" wrapText="1"/>
    </xf>
    <xf numFmtId="0" fontId="84" fillId="0" borderId="82" xfId="0" applyFont="1" applyBorder="1" applyAlignment="1">
      <alignment horizontal="center"/>
    </xf>
    <xf numFmtId="167" fontId="119" fillId="0" borderId="85" xfId="408" applyNumberFormat="1" applyFont="1" applyBorder="1" applyAlignment="1">
      <alignment horizontal="center" vertical="center"/>
    </xf>
    <xf numFmtId="167" fontId="119" fillId="122" borderId="85" xfId="408" applyNumberFormat="1" applyFont="1" applyFill="1" applyBorder="1" applyAlignment="1">
      <alignment horizontal="center"/>
    </xf>
    <xf numFmtId="167" fontId="119" fillId="0" borderId="54" xfId="408" applyNumberFormat="1" applyFont="1" applyBorder="1" applyAlignment="1">
      <alignment horizontal="center" vertical="center"/>
    </xf>
    <xf numFmtId="167" fontId="119" fillId="127" borderId="85" xfId="408" applyNumberFormat="1" applyFont="1" applyFill="1" applyBorder="1" applyAlignment="1">
      <alignment horizontal="center"/>
    </xf>
    <xf numFmtId="167" fontId="119" fillId="128" borderId="58" xfId="408" applyNumberFormat="1" applyFont="1" applyFill="1" applyBorder="1" applyAlignment="1">
      <alignment horizontal="center"/>
    </xf>
    <xf numFmtId="167" fontId="119" fillId="0" borderId="20" xfId="408" applyNumberFormat="1" applyFont="1" applyBorder="1" applyAlignment="1">
      <alignment horizontal="center" vertical="center"/>
    </xf>
    <xf numFmtId="167" fontId="119" fillId="122" borderId="20" xfId="408" applyNumberFormat="1" applyFont="1" applyFill="1" applyBorder="1" applyAlignment="1">
      <alignment horizontal="center"/>
    </xf>
    <xf numFmtId="167" fontId="119" fillId="0" borderId="37" xfId="408" applyNumberFormat="1" applyFont="1" applyBorder="1" applyAlignment="1">
      <alignment horizontal="center" vertical="center"/>
    </xf>
    <xf numFmtId="167" fontId="119" fillId="127" borderId="20" xfId="408" applyNumberFormat="1" applyFont="1" applyFill="1" applyBorder="1" applyAlignment="1">
      <alignment horizontal="center"/>
    </xf>
    <xf numFmtId="167" fontId="119" fillId="128" borderId="87" xfId="408" applyNumberFormat="1" applyFont="1" applyFill="1" applyBorder="1" applyAlignment="1">
      <alignment horizontal="center"/>
    </xf>
    <xf numFmtId="167" fontId="119" fillId="0" borderId="82" xfId="408" applyNumberFormat="1" applyFont="1" applyBorder="1" applyAlignment="1">
      <alignment horizontal="center" vertical="center"/>
    </xf>
    <xf numFmtId="167" fontId="119" fillId="122" borderId="82" xfId="408" applyNumberFormat="1" applyFont="1" applyFill="1" applyBorder="1" applyAlignment="1">
      <alignment horizontal="center"/>
    </xf>
    <xf numFmtId="167" fontId="119" fillId="0" borderId="55" xfId="408" applyNumberFormat="1" applyFont="1" applyBorder="1" applyAlignment="1">
      <alignment horizontal="center" vertical="center"/>
    </xf>
    <xf numFmtId="167" fontId="119" fillId="127" borderId="82" xfId="408" applyNumberFormat="1" applyFont="1" applyFill="1" applyBorder="1" applyAlignment="1">
      <alignment horizontal="center"/>
    </xf>
    <xf numFmtId="167" fontId="119" fillId="128" borderId="53" xfId="408" applyNumberFormat="1" applyFont="1" applyFill="1" applyBorder="1" applyAlignment="1">
      <alignment horizontal="center"/>
    </xf>
    <xf numFmtId="167" fontId="119" fillId="127" borderId="83" xfId="408" applyNumberFormat="1" applyFont="1" applyFill="1" applyBorder="1" applyAlignment="1">
      <alignment horizontal="center"/>
    </xf>
    <xf numFmtId="167" fontId="119" fillId="128" borderId="80" xfId="408" applyNumberFormat="1" applyFont="1" applyFill="1" applyBorder="1" applyAlignment="1">
      <alignment horizontal="center"/>
    </xf>
    <xf numFmtId="0" fontId="110" fillId="0" borderId="20" xfId="0" applyFont="1" applyBorder="1" applyAlignment="1">
      <alignment horizontal="center"/>
    </xf>
    <xf numFmtId="167" fontId="119" fillId="0" borderId="0" xfId="408" applyNumberFormat="1" applyFont="1"/>
    <xf numFmtId="167" fontId="119" fillId="0" borderId="0" xfId="408" applyNumberFormat="1" applyFont="1" applyAlignment="1">
      <alignment horizontal="right"/>
    </xf>
    <xf numFmtId="167" fontId="119" fillId="0" borderId="75" xfId="408" applyNumberFormat="1" applyFont="1" applyBorder="1" applyAlignment="1">
      <alignment horizontal="center" vertical="center"/>
    </xf>
    <xf numFmtId="167" fontId="119" fillId="122" borderId="75" xfId="408" applyNumberFormat="1" applyFont="1" applyFill="1" applyBorder="1" applyAlignment="1">
      <alignment horizontal="center"/>
    </xf>
    <xf numFmtId="167" fontId="119" fillId="0" borderId="106" xfId="408" applyNumberFormat="1" applyFont="1" applyBorder="1" applyAlignment="1">
      <alignment horizontal="center" vertical="center"/>
    </xf>
    <xf numFmtId="167" fontId="119" fillId="127" borderId="75" xfId="408" applyNumberFormat="1" applyFont="1" applyFill="1" applyBorder="1" applyAlignment="1">
      <alignment horizontal="center"/>
    </xf>
    <xf numFmtId="167" fontId="119" fillId="128" borderId="67" xfId="408" applyNumberFormat="1" applyFont="1" applyFill="1" applyBorder="1" applyAlignment="1">
      <alignment horizontal="center"/>
    </xf>
    <xf numFmtId="167" fontId="110" fillId="0" borderId="66" xfId="408" applyNumberFormat="1" applyFont="1" applyBorder="1" applyAlignment="1">
      <alignment horizontal="center" vertical="center"/>
    </xf>
    <xf numFmtId="167" fontId="110" fillId="0" borderId="67" xfId="408" applyNumberFormat="1" applyFont="1" applyBorder="1" applyAlignment="1">
      <alignment horizontal="center" vertical="center"/>
    </xf>
    <xf numFmtId="167" fontId="110" fillId="127" borderId="105" xfId="408" applyNumberFormat="1" applyFont="1" applyFill="1" applyBorder="1" applyAlignment="1">
      <alignment horizontal="center"/>
    </xf>
    <xf numFmtId="167" fontId="110" fillId="128" borderId="80" xfId="408" applyNumberFormat="1" applyFont="1" applyFill="1" applyBorder="1" applyAlignment="1">
      <alignment horizontal="center"/>
    </xf>
    <xf numFmtId="167" fontId="119" fillId="0" borderId="39" xfId="408" applyNumberFormat="1" applyFont="1" applyBorder="1" applyAlignment="1">
      <alignment horizontal="center"/>
    </xf>
    <xf numFmtId="167" fontId="119" fillId="0" borderId="20" xfId="408" applyNumberFormat="1" applyFont="1" applyBorder="1" applyAlignment="1">
      <alignment horizontal="center"/>
    </xf>
    <xf numFmtId="167" fontId="119" fillId="0" borderId="82" xfId="408" applyNumberFormat="1" applyFont="1" applyBorder="1" applyAlignment="1">
      <alignment horizontal="center"/>
    </xf>
    <xf numFmtId="167" fontId="119" fillId="0" borderId="0" xfId="408" applyNumberFormat="1" applyFont="1" applyFill="1" applyBorder="1" applyAlignment="1">
      <alignment horizontal="center" vertical="center"/>
    </xf>
    <xf numFmtId="167" fontId="119" fillId="0" borderId="0" xfId="408" applyNumberFormat="1" applyFont="1" applyAlignment="1">
      <alignment horizontal="center"/>
    </xf>
    <xf numFmtId="167" fontId="119" fillId="0" borderId="0" xfId="408" applyNumberFormat="1" applyFont="1" applyBorder="1" applyAlignment="1">
      <alignment horizontal="center"/>
    </xf>
    <xf numFmtId="167" fontId="119" fillId="131" borderId="97" xfId="408" applyNumberFormat="1" applyFont="1" applyFill="1" applyBorder="1" applyAlignment="1">
      <alignment horizontal="center" vertical="center"/>
    </xf>
    <xf numFmtId="167" fontId="119" fillId="132" borderId="39" xfId="408" applyNumberFormat="1" applyFont="1" applyFill="1" applyBorder="1" applyAlignment="1">
      <alignment horizontal="center" vertical="center"/>
    </xf>
    <xf numFmtId="167" fontId="119" fillId="133" borderId="39" xfId="408" applyNumberFormat="1" applyFont="1" applyFill="1" applyBorder="1" applyAlignment="1">
      <alignment horizontal="center" vertical="center"/>
    </xf>
    <xf numFmtId="167" fontId="119" fillId="134" borderId="98" xfId="408" applyNumberFormat="1" applyFont="1" applyFill="1" applyBorder="1" applyAlignment="1">
      <alignment horizontal="center" vertical="center"/>
    </xf>
    <xf numFmtId="167" fontId="119" fillId="131" borderId="86" xfId="408" applyNumberFormat="1" applyFont="1" applyFill="1" applyBorder="1" applyAlignment="1">
      <alignment horizontal="center" vertical="center"/>
    </xf>
    <xf numFmtId="167" fontId="119" fillId="132" borderId="20" xfId="408" applyNumberFormat="1" applyFont="1" applyFill="1" applyBorder="1" applyAlignment="1">
      <alignment horizontal="center" vertical="center"/>
    </xf>
    <xf numFmtId="167" fontId="119" fillId="133" borderId="20" xfId="408" applyNumberFormat="1" applyFont="1" applyFill="1" applyBorder="1" applyAlignment="1">
      <alignment horizontal="center" vertical="center"/>
    </xf>
    <xf numFmtId="167" fontId="119" fillId="134" borderId="87" xfId="408" applyNumberFormat="1" applyFont="1" applyFill="1" applyBorder="1" applyAlignment="1">
      <alignment horizontal="center" vertical="center"/>
    </xf>
    <xf numFmtId="167" fontId="119" fillId="131" borderId="59" xfId="408" applyNumberFormat="1" applyFont="1" applyFill="1" applyBorder="1" applyAlignment="1">
      <alignment horizontal="center" vertical="center"/>
    </xf>
    <xf numFmtId="167" fontId="119" fillId="132" borderId="82" xfId="408" applyNumberFormat="1" applyFont="1" applyFill="1" applyBorder="1" applyAlignment="1">
      <alignment horizontal="center" vertical="center"/>
    </xf>
    <xf numFmtId="167" fontId="119" fillId="133" borderId="82" xfId="408" applyNumberFormat="1" applyFont="1" applyFill="1" applyBorder="1" applyAlignment="1">
      <alignment horizontal="center" vertical="center"/>
    </xf>
    <xf numFmtId="167" fontId="119" fillId="134" borderId="53" xfId="408" applyNumberFormat="1" applyFont="1" applyFill="1" applyBorder="1" applyAlignment="1">
      <alignment horizontal="center" vertical="center"/>
    </xf>
    <xf numFmtId="167" fontId="119" fillId="0" borderId="0" xfId="408" applyNumberFormat="1" applyFont="1" applyAlignment="1">
      <alignment horizontal="center" vertical="center"/>
    </xf>
    <xf numFmtId="167" fontId="119" fillId="135" borderId="79" xfId="408" applyNumberFormat="1" applyFont="1" applyFill="1" applyBorder="1" applyAlignment="1">
      <alignment horizontal="center" vertical="center"/>
    </xf>
    <xf numFmtId="167" fontId="119" fillId="136" borderId="83" xfId="408" applyNumberFormat="1" applyFont="1" applyFill="1" applyBorder="1" applyAlignment="1">
      <alignment horizontal="center" vertical="center"/>
    </xf>
    <xf numFmtId="167" fontId="119" fillId="137" borderId="83" xfId="408" applyNumberFormat="1" applyFont="1" applyFill="1" applyBorder="1" applyAlignment="1">
      <alignment horizontal="center" vertical="center"/>
    </xf>
    <xf numFmtId="167" fontId="119" fillId="138" borderId="80" xfId="408" applyNumberFormat="1" applyFont="1" applyFill="1" applyBorder="1" applyAlignment="1">
      <alignment horizontal="center" vertical="center"/>
    </xf>
    <xf numFmtId="167" fontId="119" fillId="0" borderId="0" xfId="408" applyNumberFormat="1" applyFont="1" applyBorder="1" applyAlignment="1">
      <alignment horizontal="center" vertical="center"/>
    </xf>
    <xf numFmtId="167" fontId="119" fillId="131" borderId="79" xfId="408" applyNumberFormat="1" applyFont="1" applyFill="1" applyBorder="1" applyAlignment="1">
      <alignment horizontal="center" vertical="center"/>
    </xf>
    <xf numFmtId="167" fontId="119" fillId="132" borderId="83" xfId="408" applyNumberFormat="1" applyFont="1" applyFill="1" applyBorder="1" applyAlignment="1">
      <alignment horizontal="center" vertical="center"/>
    </xf>
    <xf numFmtId="167" fontId="119" fillId="133" borderId="83" xfId="408" applyNumberFormat="1" applyFont="1" applyFill="1" applyBorder="1" applyAlignment="1">
      <alignment horizontal="center" vertical="center"/>
    </xf>
    <xf numFmtId="167" fontId="119" fillId="134" borderId="80" xfId="408" applyNumberFormat="1" applyFont="1" applyFill="1" applyBorder="1" applyAlignment="1">
      <alignment horizontal="center" vertical="center"/>
    </xf>
    <xf numFmtId="167" fontId="110" fillId="0" borderId="82" xfId="408" applyNumberFormat="1" applyFont="1" applyBorder="1" applyAlignment="1">
      <alignment horizontal="center"/>
    </xf>
    <xf numFmtId="167" fontId="110" fillId="0" borderId="53" xfId="408" applyNumberFormat="1" applyFont="1" applyBorder="1" applyAlignment="1">
      <alignment horizontal="center"/>
    </xf>
    <xf numFmtId="167" fontId="119" fillId="139" borderId="39" xfId="408" applyNumberFormat="1" applyFont="1" applyFill="1" applyBorder="1" applyAlignment="1">
      <alignment horizontal="center" vertical="center"/>
    </xf>
    <xf numFmtId="167" fontId="119" fillId="139" borderId="20" xfId="408" applyNumberFormat="1" applyFont="1" applyFill="1" applyBorder="1" applyAlignment="1">
      <alignment horizontal="center" vertical="center"/>
    </xf>
    <xf numFmtId="0" fontId="84" fillId="0" borderId="109" xfId="0" applyFont="1" applyBorder="1" applyAlignment="1">
      <alignment horizontal="center"/>
    </xf>
    <xf numFmtId="167" fontId="119" fillId="139" borderId="87" xfId="408" applyNumberFormat="1" applyFont="1" applyFill="1" applyBorder="1" applyAlignment="1">
      <alignment horizontal="center" vertical="center"/>
    </xf>
    <xf numFmtId="0" fontId="84" fillId="0" borderId="110" xfId="0" applyFont="1" applyBorder="1" applyAlignment="1">
      <alignment horizontal="center"/>
    </xf>
    <xf numFmtId="167" fontId="119" fillId="0" borderId="0" xfId="408" applyNumberFormat="1" applyFont="1" applyBorder="1"/>
    <xf numFmtId="167" fontId="119" fillId="121" borderId="0" xfId="408" applyNumberFormat="1" applyFont="1" applyFill="1" applyBorder="1"/>
    <xf numFmtId="167" fontId="119" fillId="0" borderId="85" xfId="408" applyNumberFormat="1" applyFont="1" applyBorder="1" applyAlignment="1">
      <alignment horizontal="center"/>
    </xf>
    <xf numFmtId="0" fontId="84" fillId="0" borderId="111" xfId="0" applyFont="1" applyBorder="1" applyAlignment="1">
      <alignment horizontal="center"/>
    </xf>
    <xf numFmtId="0" fontId="84" fillId="0" borderId="112" xfId="0" applyFont="1" applyBorder="1" applyAlignment="1">
      <alignment horizontal="center"/>
    </xf>
    <xf numFmtId="0" fontId="84" fillId="0" borderId="39" xfId="0" applyFont="1" applyBorder="1"/>
    <xf numFmtId="0" fontId="84" fillId="0" borderId="113" xfId="0" applyFont="1" applyBorder="1" applyAlignment="1">
      <alignment horizontal="center"/>
    </xf>
    <xf numFmtId="167" fontId="119" fillId="139" borderId="98" xfId="408" applyNumberFormat="1" applyFont="1" applyFill="1" applyBorder="1" applyAlignment="1">
      <alignment horizontal="center" vertical="center"/>
    </xf>
    <xf numFmtId="0" fontId="84" fillId="0" borderId="82" xfId="0" applyFont="1" applyBorder="1"/>
    <xf numFmtId="0" fontId="84" fillId="0" borderId="86" xfId="0" applyFont="1" applyBorder="1" applyAlignment="1">
      <alignment horizontal="center"/>
    </xf>
    <xf numFmtId="167" fontId="119" fillId="128" borderId="114" xfId="408" applyNumberFormat="1" applyFont="1" applyFill="1" applyBorder="1" applyAlignment="1">
      <alignment horizontal="center"/>
    </xf>
    <xf numFmtId="167" fontId="119" fillId="128" borderId="115" xfId="408" applyNumberFormat="1" applyFont="1" applyFill="1" applyBorder="1" applyAlignment="1">
      <alignment horizontal="center"/>
    </xf>
    <xf numFmtId="167" fontId="119" fillId="128" borderId="116" xfId="408" applyNumberFormat="1" applyFont="1" applyFill="1" applyBorder="1" applyAlignment="1">
      <alignment horizontal="center"/>
    </xf>
    <xf numFmtId="167" fontId="119" fillId="128" borderId="117" xfId="408" applyNumberFormat="1" applyFont="1" applyFill="1" applyBorder="1" applyAlignment="1">
      <alignment horizontal="center"/>
    </xf>
    <xf numFmtId="167" fontId="119" fillId="128" borderId="78" xfId="408" applyNumberFormat="1" applyFont="1" applyFill="1" applyBorder="1" applyAlignment="1">
      <alignment horizontal="center"/>
    </xf>
    <xf numFmtId="167" fontId="119" fillId="127" borderId="118" xfId="408" applyNumberFormat="1" applyFont="1" applyFill="1" applyBorder="1" applyAlignment="1">
      <alignment horizontal="center"/>
    </xf>
    <xf numFmtId="167" fontId="119" fillId="127" borderId="119" xfId="408" applyNumberFormat="1" applyFont="1" applyFill="1" applyBorder="1" applyAlignment="1">
      <alignment horizontal="center"/>
    </xf>
    <xf numFmtId="3" fontId="84" fillId="0" borderId="20" xfId="0" applyNumberFormat="1" applyFont="1" applyBorder="1"/>
    <xf numFmtId="3" fontId="84" fillId="0" borderId="38" xfId="0" applyNumberFormat="1" applyFont="1" applyBorder="1"/>
    <xf numFmtId="167" fontId="84" fillId="0" borderId="82" xfId="0" applyNumberFormat="1" applyFont="1" applyBorder="1" applyAlignment="1">
      <alignment horizontal="center"/>
    </xf>
    <xf numFmtId="173" fontId="84" fillId="0" borderId="53" xfId="0" applyNumberFormat="1" applyFont="1" applyBorder="1"/>
    <xf numFmtId="0" fontId="106" fillId="0" borderId="39" xfId="0" applyFont="1" applyBorder="1"/>
    <xf numFmtId="0" fontId="106" fillId="0" borderId="36" xfId="0" applyFont="1" applyBorder="1"/>
    <xf numFmtId="167" fontId="125" fillId="0" borderId="37" xfId="408" applyNumberFormat="1" applyFont="1" applyBorder="1" applyAlignment="1">
      <alignment horizontal="right" vertical="center"/>
    </xf>
    <xf numFmtId="167" fontId="125" fillId="122" borderId="20" xfId="408" applyNumberFormat="1" applyFont="1" applyFill="1" applyBorder="1" applyAlignment="1">
      <alignment horizontal="right"/>
    </xf>
    <xf numFmtId="167" fontId="84" fillId="0" borderId="55" xfId="408" applyNumberFormat="1" applyFont="1" applyBorder="1" applyAlignment="1">
      <alignment horizontal="right" vertical="center"/>
    </xf>
    <xf numFmtId="167" fontId="84" fillId="122" borderId="82" xfId="408" applyNumberFormat="1" applyFont="1" applyFill="1" applyBorder="1" applyAlignment="1">
      <alignment horizontal="right"/>
    </xf>
    <xf numFmtId="167" fontId="110" fillId="0" borderId="66" xfId="408" applyNumberFormat="1" applyFont="1" applyBorder="1" applyAlignment="1">
      <alignment horizontal="right" vertical="center"/>
    </xf>
    <xf numFmtId="167" fontId="110" fillId="0" borderId="67" xfId="408" applyNumberFormat="1" applyFont="1" applyBorder="1" applyAlignment="1">
      <alignment horizontal="right" vertical="center"/>
    </xf>
    <xf numFmtId="167" fontId="119" fillId="0" borderId="122" xfId="408" applyNumberFormat="1" applyFont="1" applyBorder="1" applyAlignment="1">
      <alignment horizontal="center"/>
    </xf>
    <xf numFmtId="167" fontId="119" fillId="0" borderId="119" xfId="408" applyNumberFormat="1" applyFont="1" applyBorder="1" applyAlignment="1">
      <alignment horizontal="center"/>
    </xf>
    <xf numFmtId="167" fontId="119" fillId="135" borderId="122" xfId="408" applyNumberFormat="1" applyFont="1" applyFill="1" applyBorder="1" applyAlignment="1">
      <alignment horizontal="center" vertical="center"/>
    </xf>
    <xf numFmtId="167" fontId="119" fillId="136" borderId="122" xfId="408" applyNumberFormat="1" applyFont="1" applyFill="1" applyBorder="1" applyAlignment="1">
      <alignment horizontal="center" vertical="center"/>
    </xf>
    <xf numFmtId="167" fontId="119" fillId="137" borderId="122" xfId="408" applyNumberFormat="1" applyFont="1" applyFill="1" applyBorder="1" applyAlignment="1">
      <alignment horizontal="center" vertical="center"/>
    </xf>
    <xf numFmtId="167" fontId="119" fillId="138" borderId="122" xfId="408" applyNumberFormat="1" applyFont="1" applyFill="1" applyBorder="1" applyAlignment="1">
      <alignment horizontal="center" vertical="center"/>
    </xf>
    <xf numFmtId="167" fontId="119" fillId="136" borderId="124" xfId="408" applyNumberFormat="1" applyFont="1" applyFill="1" applyBorder="1" applyAlignment="1">
      <alignment horizontal="center" vertical="center"/>
    </xf>
    <xf numFmtId="167" fontId="119" fillId="137" borderId="124" xfId="408" applyNumberFormat="1" applyFont="1" applyFill="1" applyBorder="1" applyAlignment="1">
      <alignment horizontal="center" vertical="center"/>
    </xf>
    <xf numFmtId="167" fontId="119" fillId="138" borderId="125" xfId="408" applyNumberFormat="1" applyFont="1" applyFill="1" applyBorder="1" applyAlignment="1">
      <alignment horizontal="center" vertical="center"/>
    </xf>
    <xf numFmtId="167" fontId="119" fillId="138" borderId="127" xfId="408" applyNumberFormat="1" applyFont="1" applyFill="1" applyBorder="1" applyAlignment="1">
      <alignment horizontal="center" vertical="center"/>
    </xf>
    <xf numFmtId="167" fontId="119" fillId="136" borderId="129" xfId="408" applyNumberFormat="1" applyFont="1" applyFill="1" applyBorder="1" applyAlignment="1">
      <alignment horizontal="center" vertical="center"/>
    </xf>
    <xf numFmtId="167" fontId="119" fillId="137" borderId="129" xfId="408" applyNumberFormat="1" applyFont="1" applyFill="1" applyBorder="1" applyAlignment="1">
      <alignment horizontal="center" vertical="center"/>
    </xf>
    <xf numFmtId="167" fontId="119" fillId="138" borderId="130" xfId="408" applyNumberFormat="1" applyFont="1" applyFill="1" applyBorder="1" applyAlignment="1">
      <alignment horizontal="center" vertical="center"/>
    </xf>
    <xf numFmtId="167" fontId="119" fillId="135" borderId="131" xfId="408" applyNumberFormat="1" applyFont="1" applyFill="1" applyBorder="1" applyAlignment="1">
      <alignment horizontal="center" vertical="center"/>
    </xf>
    <xf numFmtId="167" fontId="119" fillId="135" borderId="132" xfId="408" applyNumberFormat="1" applyFont="1" applyFill="1" applyBorder="1" applyAlignment="1">
      <alignment horizontal="center" vertical="center"/>
    </xf>
    <xf numFmtId="167" fontId="119" fillId="135" borderId="133" xfId="408" applyNumberFormat="1" applyFont="1" applyFill="1" applyBorder="1" applyAlignment="1">
      <alignment horizontal="center" vertical="center"/>
    </xf>
    <xf numFmtId="167" fontId="119" fillId="135" borderId="134" xfId="408" applyNumberFormat="1" applyFont="1" applyFill="1" applyBorder="1" applyAlignment="1">
      <alignment horizontal="center" vertical="center"/>
    </xf>
    <xf numFmtId="167" fontId="119" fillId="136" borderId="135" xfId="408" applyNumberFormat="1" applyFont="1" applyFill="1" applyBorder="1" applyAlignment="1">
      <alignment horizontal="center" vertical="center"/>
    </xf>
    <xf numFmtId="167" fontId="119" fillId="137" borderId="135" xfId="408" applyNumberFormat="1" applyFont="1" applyFill="1" applyBorder="1" applyAlignment="1">
      <alignment horizontal="center" vertical="center"/>
    </xf>
    <xf numFmtId="167" fontId="119" fillId="138" borderId="136" xfId="408" applyNumberFormat="1" applyFont="1" applyFill="1" applyBorder="1" applyAlignment="1">
      <alignment horizontal="center" vertical="center"/>
    </xf>
    <xf numFmtId="3" fontId="119" fillId="132" borderId="122" xfId="0" applyNumberFormat="1" applyFont="1" applyFill="1" applyBorder="1" applyAlignment="1">
      <alignment horizontal="center" vertical="center" wrapText="1"/>
    </xf>
    <xf numFmtId="3" fontId="119" fillId="133" borderId="122" xfId="0" applyNumberFormat="1" applyFont="1" applyFill="1" applyBorder="1" applyAlignment="1">
      <alignment horizontal="center" vertical="center" wrapText="1"/>
    </xf>
    <xf numFmtId="3" fontId="119" fillId="131" borderId="123" xfId="0" applyNumberFormat="1" applyFont="1" applyFill="1" applyBorder="1" applyAlignment="1">
      <alignment horizontal="center" vertical="center" wrapText="1"/>
    </xf>
    <xf numFmtId="3" fontId="119" fillId="132" borderId="124" xfId="0" applyNumberFormat="1" applyFont="1" applyFill="1" applyBorder="1" applyAlignment="1">
      <alignment horizontal="center" vertical="center" wrapText="1"/>
    </xf>
    <xf numFmtId="3" fontId="119" fillId="133" borderId="124" xfId="0" applyNumberFormat="1" applyFont="1" applyFill="1" applyBorder="1" applyAlignment="1">
      <alignment horizontal="center" vertical="center" wrapText="1"/>
    </xf>
    <xf numFmtId="3" fontId="119" fillId="134" borderId="125" xfId="0" applyNumberFormat="1" applyFont="1" applyFill="1" applyBorder="1" applyAlignment="1">
      <alignment horizontal="center" vertical="center" wrapText="1"/>
    </xf>
    <xf numFmtId="3" fontId="119" fillId="131" borderId="126" xfId="0" applyNumberFormat="1" applyFont="1" applyFill="1" applyBorder="1" applyAlignment="1">
      <alignment horizontal="center" vertical="center" wrapText="1"/>
    </xf>
    <xf numFmtId="3" fontId="119" fillId="134" borderId="127" xfId="0" applyNumberFormat="1" applyFont="1" applyFill="1" applyBorder="1" applyAlignment="1">
      <alignment horizontal="center" vertical="center" wrapText="1"/>
    </xf>
    <xf numFmtId="3" fontId="119" fillId="131" borderId="128" xfId="0" applyNumberFormat="1" applyFont="1" applyFill="1" applyBorder="1" applyAlignment="1">
      <alignment horizontal="center" vertical="center" wrapText="1"/>
    </xf>
    <xf numFmtId="3" fontId="119" fillId="132" borderId="129" xfId="0" applyNumberFormat="1" applyFont="1" applyFill="1" applyBorder="1" applyAlignment="1">
      <alignment horizontal="center" vertical="center" wrapText="1"/>
    </xf>
    <xf numFmtId="3" fontId="119" fillId="133" borderId="129" xfId="0" applyNumberFormat="1" applyFont="1" applyFill="1" applyBorder="1" applyAlignment="1">
      <alignment horizontal="center" vertical="center" wrapText="1"/>
    </xf>
    <xf numFmtId="3" fontId="119" fillId="134" borderId="130" xfId="0" applyNumberFormat="1" applyFont="1" applyFill="1" applyBorder="1" applyAlignment="1">
      <alignment horizontal="center" vertical="center" wrapText="1"/>
    </xf>
    <xf numFmtId="0" fontId="110" fillId="0" borderId="137" xfId="0" applyFont="1" applyBorder="1"/>
    <xf numFmtId="3" fontId="119" fillId="131" borderId="134" xfId="0" applyNumberFormat="1" applyFont="1" applyFill="1" applyBorder="1" applyAlignment="1">
      <alignment horizontal="center" vertical="center" wrapText="1"/>
    </xf>
    <xf numFmtId="3" fontId="119" fillId="132" borderId="135" xfId="0" applyNumberFormat="1" applyFont="1" applyFill="1" applyBorder="1" applyAlignment="1">
      <alignment horizontal="center" vertical="center" wrapText="1"/>
    </xf>
    <xf numFmtId="3" fontId="119" fillId="133" borderId="135" xfId="0" applyNumberFormat="1" applyFont="1" applyFill="1" applyBorder="1" applyAlignment="1">
      <alignment horizontal="center" vertical="center" wrapText="1"/>
    </xf>
    <xf numFmtId="3" fontId="119" fillId="134" borderId="136" xfId="0" applyNumberFormat="1" applyFont="1" applyFill="1" applyBorder="1" applyAlignment="1">
      <alignment horizontal="center" vertical="center" wrapText="1"/>
    </xf>
    <xf numFmtId="0" fontId="110" fillId="0" borderId="138" xfId="0" applyFont="1" applyBorder="1"/>
    <xf numFmtId="3" fontId="84" fillId="0" borderId="0" xfId="0" applyNumberFormat="1" applyFont="1"/>
    <xf numFmtId="0" fontId="106" fillId="0" borderId="20" xfId="0" applyFont="1" applyBorder="1"/>
    <xf numFmtId="0" fontId="106" fillId="0" borderId="38" xfId="0" applyFont="1" applyBorder="1"/>
    <xf numFmtId="167" fontId="125" fillId="0" borderId="54" xfId="408" applyNumberFormat="1" applyFont="1" applyBorder="1" applyAlignment="1">
      <alignment horizontal="center" vertical="center"/>
    </xf>
    <xf numFmtId="167" fontId="125" fillId="122" borderId="85" xfId="408" applyNumberFormat="1" applyFont="1" applyFill="1" applyBorder="1" applyAlignment="1">
      <alignment horizontal="center"/>
    </xf>
    <xf numFmtId="167" fontId="125" fillId="0" borderId="37" xfId="408" applyNumberFormat="1" applyFont="1" applyBorder="1" applyAlignment="1">
      <alignment horizontal="center" vertical="center"/>
    </xf>
    <xf numFmtId="167" fontId="125" fillId="122" borderId="20" xfId="408" applyNumberFormat="1" applyFont="1" applyFill="1" applyBorder="1" applyAlignment="1">
      <alignment horizontal="center"/>
    </xf>
    <xf numFmtId="167" fontId="84" fillId="0" borderId="37" xfId="408" applyNumberFormat="1" applyFont="1" applyBorder="1" applyAlignment="1">
      <alignment horizontal="center" vertical="center"/>
    </xf>
    <xf numFmtId="167" fontId="84" fillId="122" borderId="20" xfId="408" applyNumberFormat="1" applyFont="1" applyFill="1" applyBorder="1" applyAlignment="1">
      <alignment horizontal="center"/>
    </xf>
    <xf numFmtId="167" fontId="84" fillId="0" borderId="55" xfId="408" applyNumberFormat="1" applyFont="1" applyBorder="1" applyAlignment="1">
      <alignment horizontal="center" vertical="center"/>
    </xf>
    <xf numFmtId="167" fontId="84" fillId="122" borderId="82" xfId="408" applyNumberFormat="1" applyFont="1" applyFill="1" applyBorder="1" applyAlignment="1">
      <alignment horizontal="center"/>
    </xf>
    <xf numFmtId="167" fontId="125" fillId="122" borderId="82" xfId="408" applyNumberFormat="1" applyFont="1" applyFill="1" applyBorder="1" applyAlignment="1">
      <alignment horizontal="right"/>
    </xf>
    <xf numFmtId="167" fontId="125" fillId="0" borderId="55" xfId="408" applyNumberFormat="1" applyFont="1" applyBorder="1" applyAlignment="1">
      <alignment horizontal="right" vertical="center"/>
    </xf>
    <xf numFmtId="167" fontId="125" fillId="0" borderId="55" xfId="408" applyNumberFormat="1" applyFont="1" applyBorder="1" applyAlignment="1">
      <alignment horizontal="center" vertical="center"/>
    </xf>
    <xf numFmtId="167" fontId="125" fillId="122" borderId="82" xfId="408" applyNumberFormat="1" applyFont="1" applyFill="1" applyBorder="1" applyAlignment="1">
      <alignment horizontal="center"/>
    </xf>
    <xf numFmtId="0" fontId="106" fillId="0" borderId="0" xfId="0" applyFont="1"/>
    <xf numFmtId="0" fontId="107" fillId="129" borderId="68" xfId="0" applyFont="1" applyFill="1" applyBorder="1" applyAlignment="1">
      <alignment horizontal="center" vertical="center"/>
    </xf>
    <xf numFmtId="0" fontId="107" fillId="129" borderId="60" xfId="0" applyFont="1" applyFill="1" applyBorder="1" applyAlignment="1">
      <alignment horizontal="center" vertical="center"/>
    </xf>
    <xf numFmtId="0" fontId="107" fillId="129" borderId="51" xfId="0" applyFont="1" applyFill="1" applyBorder="1" applyAlignment="1">
      <alignment horizontal="center" vertical="center"/>
    </xf>
    <xf numFmtId="167" fontId="119" fillId="129" borderId="62" xfId="408" applyNumberFormat="1" applyFont="1" applyFill="1" applyBorder="1" applyAlignment="1">
      <alignment horizontal="center" vertical="center"/>
    </xf>
    <xf numFmtId="167" fontId="119" fillId="129" borderId="74" xfId="408" applyNumberFormat="1" applyFont="1" applyFill="1" applyBorder="1" applyAlignment="1">
      <alignment horizontal="center" vertical="center"/>
    </xf>
    <xf numFmtId="167" fontId="119" fillId="129" borderId="63" xfId="408" applyNumberFormat="1" applyFont="1" applyFill="1" applyBorder="1" applyAlignment="1">
      <alignment horizontal="center" vertical="center"/>
    </xf>
    <xf numFmtId="167" fontId="119" fillId="139" borderId="85" xfId="408" applyNumberFormat="1" applyFont="1" applyFill="1" applyBorder="1" applyAlignment="1">
      <alignment horizontal="center" vertical="center"/>
    </xf>
    <xf numFmtId="167" fontId="119" fillId="139" borderId="82" xfId="408" applyNumberFormat="1" applyFont="1" applyFill="1" applyBorder="1" applyAlignment="1">
      <alignment horizontal="center" vertical="center"/>
    </xf>
    <xf numFmtId="167" fontId="119" fillId="139" borderId="58" xfId="408" applyNumberFormat="1" applyFont="1" applyFill="1" applyBorder="1" applyAlignment="1">
      <alignment horizontal="center" vertical="center"/>
    </xf>
    <xf numFmtId="167" fontId="119" fillId="139" borderId="53" xfId="408" applyNumberFormat="1" applyFont="1" applyFill="1" applyBorder="1" applyAlignment="1">
      <alignment horizontal="center" vertical="center"/>
    </xf>
    <xf numFmtId="167" fontId="126" fillId="122" borderId="20" xfId="408" applyNumberFormat="1" applyFont="1" applyFill="1" applyBorder="1" applyAlignment="1">
      <alignment horizontal="center"/>
    </xf>
    <xf numFmtId="167" fontId="126" fillId="0" borderId="37" xfId="408" applyNumberFormat="1" applyFont="1" applyBorder="1" applyAlignment="1">
      <alignment horizontal="center" vertical="center"/>
    </xf>
    <xf numFmtId="167" fontId="126" fillId="122" borderId="85" xfId="408" applyNumberFormat="1" applyFont="1" applyFill="1" applyBorder="1" applyAlignment="1">
      <alignment horizontal="center"/>
    </xf>
    <xf numFmtId="167" fontId="126" fillId="0" borderId="54" xfId="408" applyNumberFormat="1" applyFont="1" applyBorder="1" applyAlignment="1">
      <alignment horizontal="center" vertical="center"/>
    </xf>
    <xf numFmtId="3" fontId="119" fillId="0" borderId="54" xfId="0" applyNumberFormat="1" applyFont="1" applyBorder="1" applyAlignment="1">
      <alignment horizontal="center" vertical="center"/>
    </xf>
    <xf numFmtId="0" fontId="119" fillId="140" borderId="85" xfId="0" applyFont="1" applyFill="1" applyBorder="1" applyAlignment="1">
      <alignment horizontal="center"/>
    </xf>
    <xf numFmtId="3" fontId="119" fillId="0" borderId="37" xfId="0" applyNumberFormat="1" applyFont="1" applyBorder="1" applyAlignment="1">
      <alignment horizontal="center" vertical="center"/>
    </xf>
    <xf numFmtId="0" fontId="119" fillId="140" borderId="20" xfId="0" applyFont="1" applyFill="1" applyBorder="1" applyAlignment="1">
      <alignment horizontal="center"/>
    </xf>
    <xf numFmtId="3" fontId="119" fillId="140" borderId="20" xfId="0" applyNumberFormat="1" applyFont="1" applyFill="1" applyBorder="1" applyAlignment="1">
      <alignment horizontal="center"/>
    </xf>
    <xf numFmtId="0" fontId="119" fillId="0" borderId="37" xfId="0" applyFont="1" applyBorder="1" applyAlignment="1">
      <alignment horizontal="center" vertical="center"/>
    </xf>
    <xf numFmtId="0" fontId="119" fillId="0" borderId="55" xfId="0" applyFont="1" applyBorder="1" applyAlignment="1">
      <alignment horizontal="center" vertical="center"/>
    </xf>
    <xf numFmtId="0" fontId="119" fillId="140" borderId="82" xfId="0" applyFont="1" applyFill="1" applyBorder="1" applyAlignment="1">
      <alignment horizontal="center"/>
    </xf>
    <xf numFmtId="0" fontId="119" fillId="0" borderId="54" xfId="0" applyFont="1" applyBorder="1" applyAlignment="1">
      <alignment horizontal="center" vertical="center"/>
    </xf>
    <xf numFmtId="0" fontId="110" fillId="140" borderId="82" xfId="0" applyFont="1" applyFill="1" applyBorder="1" applyAlignment="1">
      <alignment horizontal="center"/>
    </xf>
    <xf numFmtId="171" fontId="107" fillId="125" borderId="62" xfId="0" applyNumberFormat="1" applyFont="1" applyFill="1" applyBorder="1" applyAlignment="1">
      <alignment horizontal="center" vertical="center"/>
    </xf>
    <xf numFmtId="171" fontId="107" fillId="125" borderId="63" xfId="0" applyNumberFormat="1" applyFont="1" applyFill="1" applyBorder="1" applyAlignment="1">
      <alignment horizontal="center" vertical="center"/>
    </xf>
    <xf numFmtId="165" fontId="108" fillId="127" borderId="77" xfId="0" applyNumberFormat="1" applyFont="1" applyFill="1" applyBorder="1" applyAlignment="1">
      <alignment horizontal="center" vertical="center"/>
    </xf>
    <xf numFmtId="165" fontId="108" fillId="127" borderId="79" xfId="0" applyNumberFormat="1" applyFont="1" applyFill="1" applyBorder="1" applyAlignment="1">
      <alignment horizontal="center" vertical="center"/>
    </xf>
    <xf numFmtId="165" fontId="108" fillId="128" borderId="78" xfId="0" applyNumberFormat="1" applyFont="1" applyFill="1" applyBorder="1" applyAlignment="1">
      <alignment horizontal="center" vertical="center" wrapText="1"/>
    </xf>
    <xf numFmtId="165" fontId="108" fillId="128" borderId="80" xfId="0" applyNumberFormat="1" applyFont="1" applyFill="1" applyBorder="1" applyAlignment="1">
      <alignment horizontal="center" vertical="center" wrapText="1"/>
    </xf>
    <xf numFmtId="0" fontId="114" fillId="129" borderId="68" xfId="0" applyFont="1" applyFill="1" applyBorder="1" applyAlignment="1">
      <alignment horizontal="center" vertical="center"/>
    </xf>
    <xf numFmtId="0" fontId="114" fillId="129" borderId="60" xfId="0" applyFont="1" applyFill="1" applyBorder="1" applyAlignment="1">
      <alignment horizontal="center" vertical="center"/>
    </xf>
    <xf numFmtId="0" fontId="114" fillId="129" borderId="76" xfId="0" applyFont="1" applyFill="1" applyBorder="1" applyAlignment="1">
      <alignment horizontal="center" vertical="center"/>
    </xf>
    <xf numFmtId="0" fontId="114" fillId="129" borderId="0" xfId="0" applyFont="1" applyFill="1" applyAlignment="1">
      <alignment horizontal="center" vertical="center"/>
    </xf>
    <xf numFmtId="0" fontId="114" fillId="129" borderId="61" xfId="0" applyFont="1" applyFill="1" applyBorder="1" applyAlignment="1">
      <alignment horizontal="center" vertical="center"/>
    </xf>
    <xf numFmtId="0" fontId="114" fillId="129" borderId="81" xfId="0" applyFont="1" applyFill="1" applyBorder="1" applyAlignment="1">
      <alignment horizontal="center" vertical="center"/>
    </xf>
    <xf numFmtId="0" fontId="113" fillId="129" borderId="68" xfId="0" applyFont="1" applyFill="1" applyBorder="1" applyAlignment="1">
      <alignment horizontal="center" vertical="center"/>
    </xf>
    <xf numFmtId="0" fontId="113" fillId="129" borderId="60" xfId="0" applyFont="1" applyFill="1" applyBorder="1" applyAlignment="1">
      <alignment horizontal="center" vertical="center"/>
    </xf>
    <xf numFmtId="0" fontId="113" fillId="129" borderId="51" xfId="0" applyFont="1" applyFill="1" applyBorder="1" applyAlignment="1">
      <alignment horizontal="center" vertical="center"/>
    </xf>
    <xf numFmtId="0" fontId="113" fillId="129" borderId="50" xfId="0" applyFont="1" applyFill="1" applyBorder="1" applyAlignment="1">
      <alignment horizontal="center" vertical="center"/>
    </xf>
    <xf numFmtId="0" fontId="113" fillId="129" borderId="69" xfId="0" applyFont="1" applyFill="1" applyBorder="1" applyAlignment="1">
      <alignment horizontal="center" vertical="center"/>
    </xf>
    <xf numFmtId="0" fontId="113" fillId="129" borderId="70" xfId="0" applyFont="1" applyFill="1" applyBorder="1" applyAlignment="1">
      <alignment horizontal="center" vertical="center"/>
    </xf>
    <xf numFmtId="0" fontId="113" fillId="129" borderId="74" xfId="0" applyFont="1" applyFill="1" applyBorder="1" applyAlignment="1">
      <alignment horizontal="center" vertical="center"/>
    </xf>
    <xf numFmtId="0" fontId="113" fillId="129" borderId="63" xfId="0" applyFont="1" applyFill="1" applyBorder="1" applyAlignment="1">
      <alignment horizontal="center" vertical="center"/>
    </xf>
    <xf numFmtId="0" fontId="113" fillId="129" borderId="62" xfId="0" applyFont="1" applyFill="1" applyBorder="1" applyAlignment="1">
      <alignment horizontal="center" vertical="center"/>
    </xf>
    <xf numFmtId="171" fontId="107" fillId="124" borderId="57" xfId="0" applyNumberFormat="1" applyFont="1" applyFill="1" applyBorder="1" applyAlignment="1">
      <alignment horizontal="center" vertical="center"/>
    </xf>
    <xf numFmtId="171" fontId="107" fillId="124" borderId="58" xfId="0" applyNumberFormat="1" applyFont="1" applyFill="1" applyBorder="1" applyAlignment="1">
      <alignment horizontal="center" vertical="center"/>
    </xf>
    <xf numFmtId="165" fontId="110" fillId="0" borderId="59" xfId="0" applyNumberFormat="1" applyFont="1" applyBorder="1" applyAlignment="1">
      <alignment horizontal="center" vertical="center"/>
    </xf>
    <xf numFmtId="165" fontId="110" fillId="0" borderId="53" xfId="0" applyNumberFormat="1" applyFont="1" applyBorder="1" applyAlignment="1">
      <alignment horizontal="center" vertical="center"/>
    </xf>
    <xf numFmtId="165" fontId="110" fillId="0" borderId="56" xfId="0" applyNumberFormat="1" applyFont="1" applyBorder="1" applyAlignment="1">
      <alignment horizontal="center" vertical="center"/>
    </xf>
    <xf numFmtId="0" fontId="113" fillId="129" borderId="0" xfId="0" applyFont="1" applyFill="1" applyAlignment="1">
      <alignment horizontal="center" vertical="center"/>
    </xf>
    <xf numFmtId="0" fontId="113" fillId="129" borderId="104" xfId="0" applyFont="1" applyFill="1" applyBorder="1" applyAlignment="1">
      <alignment horizontal="center" vertical="center"/>
    </xf>
    <xf numFmtId="0" fontId="107" fillId="129" borderId="68" xfId="0" applyFont="1" applyFill="1" applyBorder="1" applyAlignment="1">
      <alignment horizontal="center" vertical="center"/>
    </xf>
    <xf numFmtId="0" fontId="107" fillId="129" borderId="60" xfId="0" applyFont="1" applyFill="1" applyBorder="1" applyAlignment="1">
      <alignment horizontal="center" vertical="center"/>
    </xf>
    <xf numFmtId="0" fontId="107" fillId="129" borderId="51" xfId="0" applyFont="1" applyFill="1" applyBorder="1" applyAlignment="1">
      <alignment horizontal="center" vertical="center"/>
    </xf>
    <xf numFmtId="17" fontId="107" fillId="125" borderId="62" xfId="0" applyNumberFormat="1" applyFont="1" applyFill="1" applyBorder="1" applyAlignment="1">
      <alignment horizontal="center" vertical="center"/>
    </xf>
    <xf numFmtId="17" fontId="107" fillId="125" borderId="63" xfId="0" applyNumberFormat="1" applyFont="1" applyFill="1" applyBorder="1" applyAlignment="1">
      <alignment horizontal="center" vertical="center"/>
    </xf>
    <xf numFmtId="0" fontId="83" fillId="120" borderId="58" xfId="0" applyFont="1" applyFill="1" applyBorder="1" applyAlignment="1">
      <alignment horizontal="center" vertical="center"/>
    </xf>
    <xf numFmtId="0" fontId="83" fillId="120" borderId="53" xfId="0" applyFont="1" applyFill="1" applyBorder="1" applyAlignment="1">
      <alignment horizontal="center" vertical="center"/>
    </xf>
    <xf numFmtId="0" fontId="83" fillId="120" borderId="57" xfId="0" applyFont="1" applyFill="1" applyBorder="1" applyAlignment="1">
      <alignment horizontal="center" vertical="center"/>
    </xf>
    <xf numFmtId="0" fontId="83" fillId="120" borderId="59" xfId="0" applyFont="1" applyFill="1" applyBorder="1" applyAlignment="1">
      <alignment horizontal="center" vertical="center"/>
    </xf>
    <xf numFmtId="171" fontId="107" fillId="125" borderId="74" xfId="0" applyNumberFormat="1" applyFont="1" applyFill="1" applyBorder="1" applyAlignment="1">
      <alignment horizontal="center" vertical="center"/>
    </xf>
    <xf numFmtId="165" fontId="110" fillId="0" borderId="20" xfId="0" applyNumberFormat="1" applyFont="1" applyBorder="1" applyAlignment="1">
      <alignment horizontal="center"/>
    </xf>
    <xf numFmtId="0" fontId="113" fillId="129" borderId="101" xfId="0" applyFont="1" applyFill="1" applyBorder="1" applyAlignment="1">
      <alignment horizontal="center" vertical="center"/>
    </xf>
    <xf numFmtId="0" fontId="113" fillId="129" borderId="102" xfId="0" applyFont="1" applyFill="1" applyBorder="1" applyAlignment="1">
      <alignment horizontal="center" vertical="center"/>
    </xf>
    <xf numFmtId="0" fontId="107" fillId="129" borderId="50" xfId="0" applyFont="1" applyFill="1" applyBorder="1" applyAlignment="1">
      <alignment horizontal="center" vertical="center"/>
    </xf>
    <xf numFmtId="0" fontId="107" fillId="129" borderId="69" xfId="0" applyFont="1" applyFill="1" applyBorder="1" applyAlignment="1">
      <alignment horizontal="center" vertical="center"/>
    </xf>
    <xf numFmtId="0" fontId="107" fillId="129" borderId="70" xfId="0" applyFont="1" applyFill="1" applyBorder="1" applyAlignment="1">
      <alignment horizontal="center" vertical="center"/>
    </xf>
    <xf numFmtId="0" fontId="107" fillId="129" borderId="62" xfId="0" applyFont="1" applyFill="1" applyBorder="1" applyAlignment="1">
      <alignment horizontal="center" vertical="center"/>
    </xf>
    <xf numFmtId="0" fontId="107" fillId="129" borderId="74" xfId="0" applyFont="1" applyFill="1" applyBorder="1" applyAlignment="1">
      <alignment horizontal="center" vertical="center"/>
    </xf>
    <xf numFmtId="0" fontId="107" fillId="129" borderId="63" xfId="0" applyFont="1" applyFill="1" applyBorder="1" applyAlignment="1">
      <alignment horizontal="center" vertical="center"/>
    </xf>
    <xf numFmtId="167" fontId="119" fillId="129" borderId="62" xfId="408" applyNumberFormat="1" applyFont="1" applyFill="1" applyBorder="1" applyAlignment="1">
      <alignment horizontal="center" vertical="center"/>
    </xf>
    <xf numFmtId="167" fontId="119" fillId="129" borderId="74" xfId="408" applyNumberFormat="1" applyFont="1" applyFill="1" applyBorder="1" applyAlignment="1">
      <alignment horizontal="center" vertical="center"/>
    </xf>
    <xf numFmtId="167" fontId="119" fillId="129" borderId="63" xfId="408" applyNumberFormat="1" applyFont="1" applyFill="1" applyBorder="1" applyAlignment="1">
      <alignment horizontal="center" vertical="center"/>
    </xf>
    <xf numFmtId="165" fontId="110" fillId="0" borderId="71" xfId="0" applyNumberFormat="1" applyFont="1" applyBorder="1" applyAlignment="1">
      <alignment horizontal="center" vertical="center"/>
    </xf>
    <xf numFmtId="165" fontId="110" fillId="0" borderId="73" xfId="0" applyNumberFormat="1" applyFont="1" applyBorder="1" applyAlignment="1">
      <alignment horizontal="center" vertical="center"/>
    </xf>
    <xf numFmtId="0" fontId="123" fillId="120" borderId="64" xfId="0" applyFont="1" applyFill="1" applyBorder="1" applyAlignment="1">
      <alignment horizontal="center" vertical="center" wrapText="1"/>
    </xf>
    <xf numFmtId="0" fontId="123" fillId="120" borderId="65" xfId="0" applyFont="1" applyFill="1" applyBorder="1" applyAlignment="1">
      <alignment horizontal="center" vertical="center" wrapText="1"/>
    </xf>
    <xf numFmtId="0" fontId="83" fillId="120" borderId="64" xfId="0" applyFont="1" applyFill="1" applyBorder="1" applyAlignment="1">
      <alignment horizontal="center" vertical="center"/>
    </xf>
    <xf numFmtId="0" fontId="83" fillId="120" borderId="65" xfId="0" applyFont="1" applyFill="1" applyBorder="1" applyAlignment="1">
      <alignment horizontal="center" vertical="center"/>
    </xf>
    <xf numFmtId="167" fontId="119" fillId="129" borderId="68" xfId="408" applyNumberFormat="1" applyFont="1" applyFill="1" applyBorder="1" applyAlignment="1">
      <alignment horizontal="center" vertical="center"/>
    </xf>
    <xf numFmtId="167" fontId="119" fillId="129" borderId="60" xfId="408" applyNumberFormat="1" applyFont="1" applyFill="1" applyBorder="1" applyAlignment="1">
      <alignment horizontal="center" vertical="center"/>
    </xf>
    <xf numFmtId="167" fontId="119" fillId="129" borderId="51" xfId="408" applyNumberFormat="1" applyFont="1" applyFill="1" applyBorder="1" applyAlignment="1">
      <alignment horizontal="center" vertical="center"/>
    </xf>
    <xf numFmtId="167" fontId="119" fillId="129" borderId="50" xfId="408" applyNumberFormat="1" applyFont="1" applyFill="1" applyBorder="1" applyAlignment="1">
      <alignment horizontal="center" vertical="center"/>
    </xf>
    <xf numFmtId="167" fontId="119" fillId="129" borderId="69" xfId="408" applyNumberFormat="1" applyFont="1" applyFill="1" applyBorder="1" applyAlignment="1">
      <alignment horizontal="center" vertical="center"/>
    </xf>
    <xf numFmtId="167" fontId="119" fillId="129" borderId="70" xfId="408" applyNumberFormat="1" applyFont="1" applyFill="1" applyBorder="1" applyAlignment="1">
      <alignment horizontal="center" vertical="center"/>
    </xf>
    <xf numFmtId="171" fontId="107" fillId="124" borderId="50" xfId="0" applyNumberFormat="1" applyFont="1" applyFill="1" applyBorder="1" applyAlignment="1">
      <alignment horizontal="center" vertical="center"/>
    </xf>
    <xf numFmtId="171" fontId="107" fillId="124" borderId="70" xfId="0" applyNumberFormat="1" applyFont="1" applyFill="1" applyBorder="1" applyAlignment="1">
      <alignment horizontal="center" vertical="center"/>
    </xf>
    <xf numFmtId="172" fontId="107" fillId="124" borderId="50" xfId="0" applyNumberFormat="1" applyFont="1" applyFill="1" applyBorder="1" applyAlignment="1">
      <alignment horizontal="center" vertical="center"/>
    </xf>
    <xf numFmtId="172" fontId="107" fillId="124" borderId="70" xfId="0" applyNumberFormat="1" applyFont="1" applyFill="1" applyBorder="1" applyAlignment="1">
      <alignment horizontal="center" vertical="center"/>
    </xf>
    <xf numFmtId="171" fontId="107" fillId="124" borderId="69" xfId="0" applyNumberFormat="1" applyFont="1" applyFill="1" applyBorder="1" applyAlignment="1">
      <alignment horizontal="center" vertical="center"/>
    </xf>
    <xf numFmtId="165" fontId="110" fillId="0" borderId="72" xfId="0" applyNumberFormat="1" applyFont="1" applyBorder="1" applyAlignment="1">
      <alignment horizontal="center" vertical="center"/>
    </xf>
    <xf numFmtId="3" fontId="124" fillId="0" borderId="37" xfId="0" applyNumberFormat="1" applyFont="1" applyBorder="1" applyAlignment="1">
      <alignment horizontal="center" vertical="center"/>
    </xf>
    <xf numFmtId="0" fontId="124" fillId="0" borderId="120" xfId="0" applyFont="1" applyBorder="1" applyAlignment="1">
      <alignment horizontal="center" vertical="center"/>
    </xf>
    <xf numFmtId="0" fontId="124" fillId="0" borderId="121" xfId="0" applyFont="1" applyBorder="1" applyAlignment="1">
      <alignment horizontal="center" vertical="center"/>
    </xf>
    <xf numFmtId="165" fontId="110" fillId="0" borderId="71" xfId="0" applyNumberFormat="1" applyFont="1" applyBorder="1" applyAlignment="1">
      <alignment horizontal="center" vertical="center" wrapText="1"/>
    </xf>
    <xf numFmtId="165" fontId="108" fillId="0" borderId="71" xfId="0" applyNumberFormat="1" applyFont="1" applyBorder="1" applyAlignment="1">
      <alignment horizontal="center" vertical="center"/>
    </xf>
    <xf numFmtId="165" fontId="108" fillId="0" borderId="72" xfId="0" applyNumberFormat="1" applyFont="1" applyBorder="1" applyAlignment="1">
      <alignment horizontal="center" vertical="center"/>
    </xf>
    <xf numFmtId="165" fontId="108" fillId="0" borderId="73" xfId="0" applyNumberFormat="1" applyFont="1" applyBorder="1" applyAlignment="1">
      <alignment horizontal="center" vertical="center"/>
    </xf>
    <xf numFmtId="3" fontId="113" fillId="126" borderId="74" xfId="657" applyNumberFormat="1" applyFont="1" applyFill="1" applyBorder="1" applyAlignment="1">
      <alignment horizontal="center" vertical="center"/>
    </xf>
    <xf numFmtId="0" fontId="113" fillId="129" borderId="68" xfId="657" applyFont="1" applyFill="1" applyBorder="1" applyAlignment="1">
      <alignment horizontal="left" vertical="center"/>
    </xf>
    <xf numFmtId="0" fontId="113" fillId="129" borderId="60" xfId="657" applyFont="1" applyFill="1" applyBorder="1" applyAlignment="1">
      <alignment horizontal="left" vertical="center"/>
    </xf>
    <xf numFmtId="0" fontId="113" fillId="129" borderId="74" xfId="657" applyFont="1" applyFill="1" applyBorder="1" applyAlignment="1">
      <alignment horizontal="left" vertical="center"/>
    </xf>
    <xf numFmtId="0" fontId="113" fillId="129" borderId="51" xfId="657" applyFont="1" applyFill="1" applyBorder="1" applyAlignment="1">
      <alignment horizontal="left" vertical="center"/>
    </xf>
    <xf numFmtId="0" fontId="83" fillId="120" borderId="64" xfId="0" applyFont="1" applyFill="1" applyBorder="1" applyAlignment="1">
      <alignment horizontal="center" vertical="center" wrapText="1"/>
    </xf>
    <xf numFmtId="3" fontId="118" fillId="126" borderId="74" xfId="657" applyNumberFormat="1" applyFill="1" applyBorder="1" applyAlignment="1">
      <alignment horizontal="center" vertical="center"/>
    </xf>
    <xf numFmtId="0" fontId="113" fillId="129" borderId="62" xfId="657" applyFont="1" applyFill="1" applyBorder="1" applyAlignment="1">
      <alignment horizontal="left" vertical="center"/>
    </xf>
    <xf numFmtId="171" fontId="107" fillId="125" borderId="64" xfId="0" applyNumberFormat="1" applyFont="1" applyFill="1" applyBorder="1" applyAlignment="1">
      <alignment horizontal="center" vertical="center"/>
    </xf>
    <xf numFmtId="171" fontId="107" fillId="125" borderId="65" xfId="0" applyNumberFormat="1" applyFont="1" applyFill="1" applyBorder="1" applyAlignment="1">
      <alignment horizontal="center" vertical="center"/>
    </xf>
    <xf numFmtId="167" fontId="119" fillId="139" borderId="85" xfId="408" applyNumberFormat="1" applyFont="1" applyFill="1" applyBorder="1" applyAlignment="1">
      <alignment horizontal="center" vertical="center"/>
    </xf>
    <xf numFmtId="167" fontId="119" fillId="139" borderId="82" xfId="408" applyNumberFormat="1" applyFont="1" applyFill="1" applyBorder="1" applyAlignment="1">
      <alignment horizontal="center" vertical="center"/>
    </xf>
    <xf numFmtId="167" fontId="119" fillId="139" borderId="139" xfId="408" applyNumberFormat="1" applyFont="1" applyFill="1" applyBorder="1" applyAlignment="1">
      <alignment horizontal="center" vertical="center"/>
    </xf>
    <xf numFmtId="167" fontId="119" fillId="139" borderId="83" xfId="408" applyNumberFormat="1" applyFont="1" applyFill="1" applyBorder="1" applyAlignment="1">
      <alignment horizontal="center" vertical="center"/>
    </xf>
    <xf numFmtId="0" fontId="113" fillId="129" borderId="57" xfId="0" applyFont="1" applyFill="1" applyBorder="1" applyAlignment="1">
      <alignment horizontal="center" vertical="center"/>
    </xf>
    <xf numFmtId="0" fontId="113" fillId="129" borderId="85" xfId="0" applyFont="1" applyFill="1" applyBorder="1" applyAlignment="1">
      <alignment horizontal="center" vertical="center"/>
    </xf>
    <xf numFmtId="167" fontId="119" fillId="129" borderId="54" xfId="408" applyNumberFormat="1" applyFont="1" applyFill="1" applyBorder="1" applyAlignment="1">
      <alignment horizontal="left" vertical="center"/>
    </xf>
    <xf numFmtId="167" fontId="119" fillId="129" borderId="69" xfId="408" applyNumberFormat="1" applyFont="1" applyFill="1" applyBorder="1" applyAlignment="1">
      <alignment horizontal="left" vertical="center"/>
    </xf>
    <xf numFmtId="167" fontId="119" fillId="129" borderId="70" xfId="408" applyNumberFormat="1" applyFont="1" applyFill="1" applyBorder="1" applyAlignment="1">
      <alignment horizontal="left" vertical="center"/>
    </xf>
    <xf numFmtId="167" fontId="119" fillId="129" borderId="85" xfId="408" applyNumberFormat="1" applyFont="1" applyFill="1" applyBorder="1" applyAlignment="1">
      <alignment horizontal="left" vertical="center"/>
    </xf>
    <xf numFmtId="167" fontId="119" fillId="129" borderId="58" xfId="408" applyNumberFormat="1" applyFont="1" applyFill="1" applyBorder="1" applyAlignment="1">
      <alignment horizontal="left" vertical="center"/>
    </xf>
    <xf numFmtId="167" fontId="119" fillId="139" borderId="58" xfId="408" applyNumberFormat="1" applyFont="1" applyFill="1" applyBorder="1" applyAlignment="1">
      <alignment horizontal="center" vertical="center"/>
    </xf>
    <xf numFmtId="167" fontId="119" fillId="139" borderId="53" xfId="408" applyNumberFormat="1" applyFont="1" applyFill="1" applyBorder="1" applyAlignment="1">
      <alignment horizontal="center" vertical="center"/>
    </xf>
  </cellXfs>
  <cellStyles count="658">
    <cellStyle name="20% - Accent1" xfId="31" builtinId="30" customBuiltin="1"/>
    <cellStyle name="20% - Accent1 2" xfId="1" xr:uid="{795DF092-F9D3-4CF7-9132-C07808FAADD5}"/>
    <cellStyle name="20% - Accent1 2 2" xfId="2" xr:uid="{21941507-1DF5-4945-94A5-7B6A5A7A8EA8}"/>
    <cellStyle name="20% - Accent1 2 3" xfId="3" xr:uid="{580D3596-D5F1-4EF4-B694-4AF19B5B775E}"/>
    <cellStyle name="20% - Accent1 3" xfId="4" xr:uid="{E26B8ACA-7B05-4089-B801-CC1BA0228B2B}"/>
    <cellStyle name="20% - Accent1 3 2" xfId="5" xr:uid="{563E5985-90B4-4E67-8295-EE979EC2C186}"/>
    <cellStyle name="20% - Accent2" xfId="33" builtinId="34" customBuiltin="1"/>
    <cellStyle name="20% - Accent2 2" xfId="6" xr:uid="{00E0D489-FF22-483C-A5AF-5E13EF4D6CB9}"/>
    <cellStyle name="20% - Accent2 2 2" xfId="7" xr:uid="{8D7C80E3-D895-4B5F-A1D7-3489AA81B8E9}"/>
    <cellStyle name="20% - Accent2 2 3" xfId="8" xr:uid="{63C88AA4-21CB-4A3C-827B-3C3A8F3C6EB0}"/>
    <cellStyle name="20% - Accent2 3" xfId="9" xr:uid="{D2989816-F7EF-433D-A9B1-0B667AFF8F3D}"/>
    <cellStyle name="20% - Accent2 3 2" xfId="10" xr:uid="{32721A4F-1E99-43B9-993B-00937F235E8E}"/>
    <cellStyle name="20% - Accent3" xfId="36" builtinId="38" customBuiltin="1"/>
    <cellStyle name="20% - Accent3 2" xfId="11" xr:uid="{E65034E5-E658-4E71-A158-542FC0721508}"/>
    <cellStyle name="20% - Accent3 2 2" xfId="12" xr:uid="{47AECF8F-EBBF-431F-97F8-B294E227E16F}"/>
    <cellStyle name="20% - Accent3 2 3" xfId="13" xr:uid="{5BDA1DBC-C5E3-4E20-8EA9-F33E2428DFBD}"/>
    <cellStyle name="20% - Accent3 3" xfId="14" xr:uid="{4C4C5E7A-BA8B-4ED3-8A15-F72ACE09BED1}"/>
    <cellStyle name="20% - Accent3 3 2" xfId="15" xr:uid="{16EF6A3B-4897-4F2F-BFD4-14EA62081DCE}"/>
    <cellStyle name="20% - Accent4" xfId="38" builtinId="42" customBuiltin="1"/>
    <cellStyle name="20% - Accent4 2" xfId="16" xr:uid="{02754AD6-C4DF-4506-A265-DF7BA65A820F}"/>
    <cellStyle name="20% - Accent4 2 2" xfId="17" xr:uid="{177CF6DB-8DF9-41DD-AC83-DD4EC996A0E1}"/>
    <cellStyle name="20% - Accent4 2 3" xfId="18" xr:uid="{69F2D08F-C999-47DB-9C3A-911DDC53AC66}"/>
    <cellStyle name="20% - Accent4 3" xfId="19" xr:uid="{4C6BAEA9-6C11-4348-9443-5C5568384F24}"/>
    <cellStyle name="20% - Accent4 3 2" xfId="20" xr:uid="{9983563E-6B3B-4819-B709-3450DBB01856}"/>
    <cellStyle name="20% - Accent5" xfId="40" builtinId="46" customBuiltin="1"/>
    <cellStyle name="20% - Accent5 2" xfId="21" xr:uid="{8D58A10C-FD7A-4F05-B882-8CD7CF264425}"/>
    <cellStyle name="20% - Accent5 2 2" xfId="22" xr:uid="{AE7281A7-7C19-4A06-B6B3-D968105CDD90}"/>
    <cellStyle name="20% - Accent5 2 3" xfId="23" xr:uid="{1BF1AFA2-C27C-4B49-99A9-FD69CFF6AD1E}"/>
    <cellStyle name="20% - Accent5 3" xfId="24" xr:uid="{7C2ACB0F-FF38-4E9F-A0E3-21A86E69E9B8}"/>
    <cellStyle name="20% - Accent5 3 2" xfId="25" xr:uid="{185B306C-5837-4841-9E1A-AA2529E3778D}"/>
    <cellStyle name="20% - Accent6" xfId="42" builtinId="50" customBuiltin="1"/>
    <cellStyle name="20% - Accent6 2" xfId="26" xr:uid="{C9B1F59A-EFDF-43DD-A78E-B423A6846CCB}"/>
    <cellStyle name="20% - Accent6 2 2" xfId="27" xr:uid="{ABBB98E0-6CE1-43DF-AE00-4F0A2596D31B}"/>
    <cellStyle name="20% - Accent6 2 3" xfId="28" xr:uid="{61861757-18BA-45CD-8708-B77AD05645BD}"/>
    <cellStyle name="20% - Accent6 3" xfId="29" xr:uid="{B177C977-5FF4-48CC-8590-407B9A6608CE}"/>
    <cellStyle name="20% - Accent6 3 2" xfId="30" xr:uid="{DE5D9D10-0E65-41B9-8799-59ABCC4502DD}"/>
    <cellStyle name="20% - ส่วนที่ถูกเน้น1 2" xfId="32" xr:uid="{B7A0611D-C794-4E2D-B912-8AFCF365BE0A}"/>
    <cellStyle name="20% - ส่วนที่ถูกเน้น2 2" xfId="34" xr:uid="{2B9EEAAD-4836-480C-9C3B-35D8B556AE0C}"/>
    <cellStyle name="20% - ส่วนที่ถูกเน้น2 3" xfId="35" xr:uid="{513D217F-F416-422C-B6F0-6030F58880E6}"/>
    <cellStyle name="20% - ส่วนที่ถูกเน้น3 2" xfId="37" xr:uid="{97F8C33B-7947-46E5-B11B-4098AB2EBF03}"/>
    <cellStyle name="20% - ส่วนที่ถูกเน้น4 2" xfId="39" xr:uid="{D6013CC7-FB13-4341-ABD1-DC2AAFE2A783}"/>
    <cellStyle name="20% - ส่วนที่ถูกเน้น5 2" xfId="41" xr:uid="{680AB0B6-BB90-4CCA-93BB-D89D8CB06762}"/>
    <cellStyle name="20% - ส่วนที่ถูกเน้น6 2" xfId="43" xr:uid="{E0E72B59-AD5D-4215-894A-B9278D1079C7}"/>
    <cellStyle name="20% - ส่วนที่ถูกเน้น6 3" xfId="44" xr:uid="{99973E47-E060-47BA-B77C-2B082D4BEDAB}"/>
    <cellStyle name="40% - Accent1" xfId="75" builtinId="31" customBuiltin="1"/>
    <cellStyle name="40% - Accent1 2" xfId="45" xr:uid="{B3038538-B4B6-4071-883C-8E4445E4BD6E}"/>
    <cellStyle name="40% - Accent1 2 2" xfId="46" xr:uid="{C1AD2F94-6BB6-424C-896C-EE03E05217EE}"/>
    <cellStyle name="40% - Accent1 2 3" xfId="47" xr:uid="{F9DF3EA7-21F1-4FC5-B915-7DB8DB71B6B6}"/>
    <cellStyle name="40% - Accent1 3" xfId="48" xr:uid="{82F810D0-BAB7-47BE-A143-C92B94E447E3}"/>
    <cellStyle name="40% - Accent1 3 2" xfId="49" xr:uid="{865B6FC4-B403-487E-AD88-40F8AABFF90A}"/>
    <cellStyle name="40% - Accent2" xfId="77" builtinId="35" customBuiltin="1"/>
    <cellStyle name="40% - Accent2 2" xfId="50" xr:uid="{F148C4D3-0AF8-40AF-9AD3-796BAF798816}"/>
    <cellStyle name="40% - Accent2 2 2" xfId="51" xr:uid="{388F5F22-9A6E-45E0-82CE-D4B5A6795FBA}"/>
    <cellStyle name="40% - Accent2 2 3" xfId="52" xr:uid="{20385AD2-5B4B-4F2E-AC5A-4C232DA4A86A}"/>
    <cellStyle name="40% - Accent2 3" xfId="53" xr:uid="{3D255744-145F-4DEA-8783-9CBB7A3F3337}"/>
    <cellStyle name="40% - Accent2 3 2" xfId="54" xr:uid="{455871EE-D77E-4296-A778-449B33DB9292}"/>
    <cellStyle name="40% - Accent3" xfId="79" builtinId="39" customBuiltin="1"/>
    <cellStyle name="40% - Accent3 2" xfId="55" xr:uid="{9BBEC972-24F1-4D61-AA0E-88BBB3705F8B}"/>
    <cellStyle name="40% - Accent3 2 2" xfId="56" xr:uid="{DF32F250-5237-4238-8903-2ADC70C1156C}"/>
    <cellStyle name="40% - Accent3 2 3" xfId="57" xr:uid="{4E3FE920-0286-4CAE-A375-1A1BD7DE6AF3}"/>
    <cellStyle name="40% - Accent3 3" xfId="58" xr:uid="{CDCCB78C-76ED-4505-B9FB-AD87D7AFCD90}"/>
    <cellStyle name="40% - Accent3 3 2" xfId="59" xr:uid="{311A1288-1FDC-4A3C-937B-5D9035119ED6}"/>
    <cellStyle name="40% - Accent4" xfId="81" builtinId="43" customBuiltin="1"/>
    <cellStyle name="40% - Accent4 2" xfId="60" xr:uid="{9C5D3707-6DC5-45C5-9D2E-27C21C4A3017}"/>
    <cellStyle name="40% - Accent4 2 2" xfId="61" xr:uid="{E1BCCBD6-C423-4080-86B9-6191A628D7AE}"/>
    <cellStyle name="40% - Accent4 2 3" xfId="62" xr:uid="{19704D8F-0FDD-4A4F-ABF0-60BB276D7B54}"/>
    <cellStyle name="40% - Accent4 3" xfId="63" xr:uid="{EACA03DC-EFAC-49AF-AD0E-0DCEE9067C41}"/>
    <cellStyle name="40% - Accent4 3 2" xfId="64" xr:uid="{E2B19A4E-A284-43C8-8643-7CFA85BF023B}"/>
    <cellStyle name="40% - Accent5" xfId="83" builtinId="47" customBuiltin="1"/>
    <cellStyle name="40% - Accent5 2" xfId="65" xr:uid="{BE732FA4-C612-4CF5-97A3-39B13F243851}"/>
    <cellStyle name="40% - Accent5 2 2" xfId="66" xr:uid="{AFF63271-2943-4733-A12A-C21EE03B0858}"/>
    <cellStyle name="40% - Accent5 2 3" xfId="67" xr:uid="{23F53F55-6260-4C03-A095-4C2EE0F84E86}"/>
    <cellStyle name="40% - Accent5 3" xfId="68" xr:uid="{521CB65F-8577-44A2-B600-4274B9C9256C}"/>
    <cellStyle name="40% - Accent5 3 2" xfId="69" xr:uid="{0EB6ADB9-CDA0-4728-B632-7C76F7C04828}"/>
    <cellStyle name="40% - Accent6" xfId="85" builtinId="51" customBuiltin="1"/>
    <cellStyle name="40% - Accent6 2" xfId="70" xr:uid="{905156F7-5193-4D8D-8696-07778F509C8C}"/>
    <cellStyle name="40% - Accent6 2 2" xfId="71" xr:uid="{F554A0B5-52E7-4332-B758-0DEC8BC54878}"/>
    <cellStyle name="40% - Accent6 2 3" xfId="72" xr:uid="{E4F12B62-C8CA-4DFD-9A42-307BE2419354}"/>
    <cellStyle name="40% - Accent6 3" xfId="73" xr:uid="{03FC6A15-A5D1-49DA-8060-47D727DA7553}"/>
    <cellStyle name="40% - Accent6 3 2" xfId="74" xr:uid="{0509669D-7E5C-424A-8EB8-285DE2A30042}"/>
    <cellStyle name="40% - ส่วนที่ถูกเน้น1 2" xfId="76" xr:uid="{1CC4F897-601D-4253-BC29-96962E8725F7}"/>
    <cellStyle name="40% - ส่วนที่ถูกเน้น2 2" xfId="78" xr:uid="{9D866AB6-5187-40AB-BF90-95A4C44FDA42}"/>
    <cellStyle name="40% - ส่วนที่ถูกเน้น3 2" xfId="80" xr:uid="{9810E78A-B423-4E06-840B-7B27BB456016}"/>
    <cellStyle name="40% - ส่วนที่ถูกเน้น4 2" xfId="82" xr:uid="{66CFC17D-6D86-464A-B8A3-CF757CC7E39B}"/>
    <cellStyle name="40% - ส่วนที่ถูกเน้น5 2" xfId="84" xr:uid="{1335EFF7-9E61-4B99-8186-616AC624FF43}"/>
    <cellStyle name="40% - ส่วนที่ถูกเน้น6 2" xfId="86" xr:uid="{1900082A-B8BD-4C71-80A5-56A761DD2796}"/>
    <cellStyle name="40% - ส่วนที่ถูกเน้น6 3" xfId="87" xr:uid="{0FE7A0FB-A91C-4A28-B654-D96E453C8756}"/>
    <cellStyle name="60% - Accent1" xfId="119" builtinId="32" customBuiltin="1"/>
    <cellStyle name="60% - Accent1 2" xfId="88" xr:uid="{9C149F12-0203-41F7-A002-7AE9CCF022E9}"/>
    <cellStyle name="60% - Accent1 2 2" xfId="89" xr:uid="{98BA68BB-B10D-45B5-9179-D798EC245DED}"/>
    <cellStyle name="60% - Accent1 2 3" xfId="90" xr:uid="{9FA534BB-1922-49DF-A4C0-7CE49143D5BE}"/>
    <cellStyle name="60% - Accent1 2 4" xfId="91" xr:uid="{09F1EDEF-BBA4-4A32-8EA5-5DF6FBFBACD2}"/>
    <cellStyle name="60% - Accent1 3" xfId="92" xr:uid="{05979718-B98E-4448-AE07-4BC42E18440F}"/>
    <cellStyle name="60% - Accent1 3 2" xfId="93" xr:uid="{861613FB-D1DA-4BDE-8FAF-5279D6DB92C8}"/>
    <cellStyle name="60% - Accent2" xfId="121" builtinId="36" customBuiltin="1"/>
    <cellStyle name="60% - Accent2 2" xfId="94" xr:uid="{BBF78FB2-7FA0-4787-BDF2-C7C73C2F901B}"/>
    <cellStyle name="60% - Accent2 2 2" xfId="95" xr:uid="{7EC37103-B9FB-4A9A-85C9-0FE8EE45AF42}"/>
    <cellStyle name="60% - Accent2 2 3" xfId="96" xr:uid="{62EAC404-92C2-422A-BA29-7700082925E5}"/>
    <cellStyle name="60% - Accent2 3" xfId="97" xr:uid="{FC7B405F-DB6A-4756-AEDD-17B2C71759F8}"/>
    <cellStyle name="60% - Accent2 3 2" xfId="98" xr:uid="{0F53399F-A5F0-4281-8674-32691E24D126}"/>
    <cellStyle name="60% - Accent3" xfId="123" builtinId="40" customBuiltin="1"/>
    <cellStyle name="60% - Accent3 2" xfId="99" xr:uid="{54F74830-8531-4734-9217-B6779C9CD251}"/>
    <cellStyle name="60% - Accent3 2 2" xfId="100" xr:uid="{05B3F95A-B9A0-4217-9266-72CC82B95E0C}"/>
    <cellStyle name="60% - Accent3 2 3" xfId="101" xr:uid="{5BED8E5C-CE3B-4BD0-B213-9E88DBE34CA3}"/>
    <cellStyle name="60% - Accent3 3" xfId="102" xr:uid="{CDB27246-61A7-46E1-82EC-9E18E9B49A0B}"/>
    <cellStyle name="60% - Accent3 3 2" xfId="103" xr:uid="{7E633429-11EE-4E20-AEA1-9FA360C6BB65}"/>
    <cellStyle name="60% - Accent4" xfId="125" builtinId="44" customBuiltin="1"/>
    <cellStyle name="60% - Accent4 2" xfId="104" xr:uid="{0DD7C6EF-A1E5-44EF-91AC-D947FB054E62}"/>
    <cellStyle name="60% - Accent4 2 2" xfId="105" xr:uid="{43FCCE20-54C8-4F81-9786-52FF06C8C2D7}"/>
    <cellStyle name="60% - Accent4 2 3" xfId="106" xr:uid="{EF6E1D9E-67BF-40D0-8121-C343F4EC912E}"/>
    <cellStyle name="60% - Accent4 3" xfId="107" xr:uid="{C515425A-058E-4667-8D83-58211EC9E57B}"/>
    <cellStyle name="60% - Accent4 3 2" xfId="108" xr:uid="{7F75F742-20B0-4A4D-993A-39CF32585D95}"/>
    <cellStyle name="60% - Accent5" xfId="127" builtinId="48" customBuiltin="1"/>
    <cellStyle name="60% - Accent5 2" xfId="109" xr:uid="{2C7CCD1D-AFED-4FE4-8B46-418C83BBACF1}"/>
    <cellStyle name="60% - Accent5 2 2" xfId="110" xr:uid="{35E631ED-86F8-49D1-9436-F2951A85893C}"/>
    <cellStyle name="60% - Accent5 2 3" xfId="111" xr:uid="{0C3C75BB-FAE0-4C58-A6E6-A375E7590847}"/>
    <cellStyle name="60% - Accent5 3" xfId="112" xr:uid="{2B94753B-7472-4332-9309-28A1D459EF27}"/>
    <cellStyle name="60% - Accent5 3 2" xfId="113" xr:uid="{638C65AF-3BEB-42AB-9CA7-EFBAA976F86D}"/>
    <cellStyle name="60% - Accent6" xfId="129" builtinId="52" customBuiltin="1"/>
    <cellStyle name="60% - Accent6 2" xfId="114" xr:uid="{BD858E08-AF5D-4310-B04C-444DF48FBC4E}"/>
    <cellStyle name="60% - Accent6 2 2" xfId="115" xr:uid="{CDA914DE-7C23-44DE-899D-062A7682A099}"/>
    <cellStyle name="60% - Accent6 2 3" xfId="116" xr:uid="{6C6B37AE-EDF5-4ECB-ACD8-9C8E0794C639}"/>
    <cellStyle name="60% - Accent6 3" xfId="117" xr:uid="{1AD3160B-6340-4E17-965D-7AC3525B7C32}"/>
    <cellStyle name="60% - Accent6 3 2" xfId="118" xr:uid="{3806BE49-D3AB-4774-8B68-C49F579FB18A}"/>
    <cellStyle name="60% - ส่วนที่ถูกเน้น1 2" xfId="120" xr:uid="{89EE79EF-745B-45BA-956E-C3A887BAEC23}"/>
    <cellStyle name="60% - ส่วนที่ถูกเน้น2 2" xfId="122" xr:uid="{34A73F61-02D0-4D15-81C6-036E82B5F5BD}"/>
    <cellStyle name="60% - ส่วนที่ถูกเน้น3 2" xfId="124" xr:uid="{161E6DFA-DEF4-4527-88BB-8BDF7C5F7041}"/>
    <cellStyle name="60% - ส่วนที่ถูกเน้น4 2" xfId="126" xr:uid="{9EE06199-4101-4801-B222-EC38B72F51B1}"/>
    <cellStyle name="60% - ส่วนที่ถูกเน้น5 2" xfId="128" xr:uid="{A6246DEB-9FAD-49DF-93F2-1BCBB82947BC}"/>
    <cellStyle name="60% - ส่วนที่ถูกเน้น6 2" xfId="130" xr:uid="{0892C759-BB35-4858-8EFF-BCA31E240A9B}"/>
    <cellStyle name="60% - ส่วนที่ถูกเน้น6 3" xfId="131" xr:uid="{9398629D-6A5B-438D-A498-6A3E4BB23C49}"/>
    <cellStyle name="Accent1" xfId="635" builtinId="29" customBuiltin="1"/>
    <cellStyle name="Accent1 - 20%" xfId="132" xr:uid="{8BBD4D38-A52D-49EB-9090-0E384EB457BE}"/>
    <cellStyle name="Accent1 - 40%" xfId="133" xr:uid="{8CE8B446-33AA-4E28-9363-861C7C7BB095}"/>
    <cellStyle name="Accent1 - 60%" xfId="134" xr:uid="{E0C6EB7C-208E-4855-B2CA-F848D82BD06B}"/>
    <cellStyle name="Accent1 10" xfId="135" xr:uid="{74934621-5904-41AF-8A5E-3F12CC08ADF5}"/>
    <cellStyle name="Accent1 11" xfId="136" xr:uid="{DDA997CB-2B11-44F7-BF5B-F4BB2D794DE8}"/>
    <cellStyle name="Accent1 12" xfId="137" xr:uid="{3280AB98-225E-4798-89E4-DBA5DFE33EE3}"/>
    <cellStyle name="Accent1 13" xfId="138" xr:uid="{5F3B524C-6546-4682-ADF7-2B941415061E}"/>
    <cellStyle name="Accent1 14" xfId="139" xr:uid="{642811F2-CBAA-4A09-B094-7CC0E3E5ED0F}"/>
    <cellStyle name="Accent1 15" xfId="140" xr:uid="{0EA277B5-8B26-4A46-AB1C-1D681F39C880}"/>
    <cellStyle name="Accent1 16" xfId="141" xr:uid="{C270CB99-4C3D-4E86-A617-99F3CDEA1882}"/>
    <cellStyle name="Accent1 17" xfId="142" xr:uid="{9AD9304B-B927-4B39-8D38-7C26A9ADF742}"/>
    <cellStyle name="Accent1 18" xfId="143" xr:uid="{B52C8702-AE99-4F4C-8891-5BC2C24CCCC2}"/>
    <cellStyle name="Accent1 19" xfId="144" xr:uid="{4F0D91DA-1784-458C-9439-55570A64D41D}"/>
    <cellStyle name="Accent1 2" xfId="145" xr:uid="{574D1793-D88F-4D3E-998D-A42DD1C1AF74}"/>
    <cellStyle name="Accent1 2 2" xfId="146" xr:uid="{9F71910F-F13E-4599-8EEF-81ED49C40DCC}"/>
    <cellStyle name="Accent1 2 3" xfId="147" xr:uid="{FE49C008-420F-41EC-B952-5972FD49F133}"/>
    <cellStyle name="Accent1 2 4" xfId="148" xr:uid="{314F9239-5EDB-4DB7-B970-37C381918242}"/>
    <cellStyle name="Accent1 20" xfId="149" xr:uid="{ACA37D14-EED4-45C6-8811-89A04808AF54}"/>
    <cellStyle name="Accent1 21" xfId="150" xr:uid="{36EABAE1-4655-4315-A2ED-7DFC42D80601}"/>
    <cellStyle name="Accent1 22" xfId="151" xr:uid="{E203A88B-B5CF-40C5-B308-A1B517B90AE3}"/>
    <cellStyle name="Accent1 23" xfId="152" xr:uid="{063E2D53-1A72-41A6-A96A-7D54FEEB13B6}"/>
    <cellStyle name="Accent1 24" xfId="153" xr:uid="{A4AB2B37-B600-4809-B64F-B3758CDA3656}"/>
    <cellStyle name="Accent1 25" xfId="154" xr:uid="{EB42C2EB-6B5E-404E-BACB-1AB400AB24FA}"/>
    <cellStyle name="Accent1 26" xfId="155" xr:uid="{104B76B3-490D-495D-91C4-8D685B308ABA}"/>
    <cellStyle name="Accent1 27" xfId="156" xr:uid="{529F6D8C-D3B1-45BF-8892-CDBB7B483E86}"/>
    <cellStyle name="Accent1 28" xfId="157" xr:uid="{55A47E71-AB11-4A97-BF48-6E6E25B71FFC}"/>
    <cellStyle name="Accent1 29" xfId="158" xr:uid="{CEC74D76-7E22-4A42-8DC0-E809E1AE3392}"/>
    <cellStyle name="Accent1 3" xfId="159" xr:uid="{A353738F-56D5-4FEA-9102-643B87F3FBD1}"/>
    <cellStyle name="Accent1 3 2" xfId="160" xr:uid="{ACD022FA-678F-406E-BB80-B8C78FD48FE7}"/>
    <cellStyle name="Accent1 3 3" xfId="161" xr:uid="{7EC3DF27-FC6F-46F4-88D8-4DC51E0EC5F6}"/>
    <cellStyle name="Accent1 30" xfId="162" xr:uid="{8F02C598-2A52-4D56-93FB-4279AF03C23F}"/>
    <cellStyle name="Accent1 31" xfId="163" xr:uid="{A6180D91-2D33-4F23-94B5-56D21BF0450C}"/>
    <cellStyle name="Accent1 32" xfId="164" xr:uid="{DA1EA3F1-55BA-4BF0-8661-F72A50F6DD32}"/>
    <cellStyle name="Accent1 33" xfId="165" xr:uid="{5011CE7F-BB16-4B68-9D56-E76ACDEBA015}"/>
    <cellStyle name="Accent1 34" xfId="166" xr:uid="{4DDD221A-C5C5-4EB9-AC4C-14FE7914AEBA}"/>
    <cellStyle name="Accent1 35" xfId="167" xr:uid="{B53424C6-E587-4ACB-A1A4-067C5ED75890}"/>
    <cellStyle name="Accent1 36" xfId="168" xr:uid="{DF0A4F55-6A86-41D8-AF18-AA7A30179C5A}"/>
    <cellStyle name="Accent1 4" xfId="169" xr:uid="{F5E78D86-F361-47BE-98BC-EAD812A14F2B}"/>
    <cellStyle name="Accent1 5" xfId="170" xr:uid="{E1C53390-A8F9-4885-AF4A-A60FF946C5B1}"/>
    <cellStyle name="Accent1 6" xfId="171" xr:uid="{46FA8848-BD3F-4245-9CD6-62958F931C56}"/>
    <cellStyle name="Accent1 7" xfId="172" xr:uid="{F244D5BF-7BFC-4DC4-8EAC-C0D2E60CF639}"/>
    <cellStyle name="Accent1 8" xfId="173" xr:uid="{6D93606C-84FF-4820-8779-2FDBCAA6EECA}"/>
    <cellStyle name="Accent1 9" xfId="174" xr:uid="{0EFC0AC0-1457-4D2B-9A99-D47013FA236F}"/>
    <cellStyle name="Accent2" xfId="637" builtinId="33" customBuiltin="1"/>
    <cellStyle name="Accent2 - 20%" xfId="175" xr:uid="{3B558CC4-C495-4D85-BD8C-27CA05C969FE}"/>
    <cellStyle name="Accent2 - 40%" xfId="176" xr:uid="{9157436F-FEF9-4384-A4EE-E9FDC5003337}"/>
    <cellStyle name="Accent2 - 60%" xfId="177" xr:uid="{AB2A30A7-97C8-4942-868D-FC2CB9867533}"/>
    <cellStyle name="Accent2 10" xfId="178" xr:uid="{109AAA54-D8A6-4521-8D01-3D7839DF70A7}"/>
    <cellStyle name="Accent2 11" xfId="179" xr:uid="{C7368E4C-4496-487C-8E77-93E8123CB00F}"/>
    <cellStyle name="Accent2 12" xfId="180" xr:uid="{47EF7C69-A875-4DFB-98E9-3A99E2E8DB9B}"/>
    <cellStyle name="Accent2 13" xfId="181" xr:uid="{7F29EC18-ED34-4C88-87F3-005CB3DA1F2B}"/>
    <cellStyle name="Accent2 14" xfId="182" xr:uid="{31E3B113-1E3C-4F69-A642-B1BAD84E9C4C}"/>
    <cellStyle name="Accent2 15" xfId="183" xr:uid="{E572F3DA-4E98-40A7-98CD-DFE92DD19C41}"/>
    <cellStyle name="Accent2 16" xfId="184" xr:uid="{E661BC75-72C8-470C-8EAE-1282115CEE16}"/>
    <cellStyle name="Accent2 17" xfId="185" xr:uid="{2607246C-F3CF-4282-A0E4-D2D77C7A170F}"/>
    <cellStyle name="Accent2 18" xfId="186" xr:uid="{C22D3087-F04C-4FA9-83D4-E912A136BBE2}"/>
    <cellStyle name="Accent2 19" xfId="187" xr:uid="{7C1A583D-2749-430F-B1FA-B51C1C802A50}"/>
    <cellStyle name="Accent2 2" xfId="188" xr:uid="{62EF0B8E-6E68-409E-A00A-15A2D70F8113}"/>
    <cellStyle name="Accent2 2 2" xfId="189" xr:uid="{9331A555-9D32-4760-BCDA-4888888E6C36}"/>
    <cellStyle name="Accent2 2 3" xfId="190" xr:uid="{9B5FC7D3-5D8A-406A-9F80-BEB76BC98BF2}"/>
    <cellStyle name="Accent2 2 4" xfId="191" xr:uid="{EECD6019-8C23-4B35-8CCD-113A14968A6D}"/>
    <cellStyle name="Accent2 20" xfId="192" xr:uid="{2B31BA44-8DE9-4988-92BA-31EDCBE344C8}"/>
    <cellStyle name="Accent2 21" xfId="193" xr:uid="{6F6D65DD-F315-44B1-A295-A90EE0672228}"/>
    <cellStyle name="Accent2 22" xfId="194" xr:uid="{AD5F86D4-4E69-4E90-AFD8-20020D0E96F6}"/>
    <cellStyle name="Accent2 23" xfId="195" xr:uid="{8C5ED0D1-156A-40C5-ACED-DDCFA4C18F5B}"/>
    <cellStyle name="Accent2 24" xfId="196" xr:uid="{A77352B0-C660-415C-A9EF-2F516023BBCE}"/>
    <cellStyle name="Accent2 25" xfId="197" xr:uid="{223B31E4-C14D-4E78-B896-CBB0F1BE8217}"/>
    <cellStyle name="Accent2 26" xfId="198" xr:uid="{D98836C0-9B83-408F-A598-92ACED87E11E}"/>
    <cellStyle name="Accent2 27" xfId="199" xr:uid="{746CF2DB-FD9D-4C59-8A77-9E88069DCF8D}"/>
    <cellStyle name="Accent2 28" xfId="200" xr:uid="{4D6477C6-CA3C-470E-BD8E-5DBC535BB978}"/>
    <cellStyle name="Accent2 29" xfId="201" xr:uid="{E25C6693-9306-47BB-BB4E-2328F02F8FA7}"/>
    <cellStyle name="Accent2 3" xfId="202" xr:uid="{4689EB59-C991-46D3-B190-B143CC5D11CB}"/>
    <cellStyle name="Accent2 3 2" xfId="203" xr:uid="{D07F0F70-A355-4652-B604-6A34FAB41740}"/>
    <cellStyle name="Accent2 3 3" xfId="204" xr:uid="{A2636595-D95B-4FD5-A799-7C3C284C6004}"/>
    <cellStyle name="Accent2 30" xfId="205" xr:uid="{C643D5A6-5D50-4867-B7EC-5B4BADB7C721}"/>
    <cellStyle name="Accent2 31" xfId="206" xr:uid="{C9B5C322-D6F5-42CF-B98A-913D21223CDD}"/>
    <cellStyle name="Accent2 32" xfId="207" xr:uid="{1B2416CC-24FE-4380-A5E1-D302DC6D6E1A}"/>
    <cellStyle name="Accent2 33" xfId="208" xr:uid="{F972C97E-B21A-44CA-A4F0-6D1D26B56E74}"/>
    <cellStyle name="Accent2 34" xfId="209" xr:uid="{4C9C9B0E-9EA5-410B-9891-8A521CCBADDE}"/>
    <cellStyle name="Accent2 35" xfId="210" xr:uid="{21ED290F-1810-471E-849B-0F65F5E37F2C}"/>
    <cellStyle name="Accent2 36" xfId="211" xr:uid="{2B13A1D6-7FD7-438F-92BD-8A9C3695623E}"/>
    <cellStyle name="Accent2 4" xfId="212" xr:uid="{F3F3F5E9-88EC-4A17-8928-C77581F7AD02}"/>
    <cellStyle name="Accent2 5" xfId="213" xr:uid="{A3F16BAB-5E11-4991-80B4-E413F4D67DBC}"/>
    <cellStyle name="Accent2 6" xfId="214" xr:uid="{88C66489-C4B4-4353-9820-25E006180101}"/>
    <cellStyle name="Accent2 7" xfId="215" xr:uid="{420B6207-356C-4C2A-885E-E8A43CE4FEE2}"/>
    <cellStyle name="Accent2 8" xfId="216" xr:uid="{44A1F533-872A-4B26-B591-8D7B73BE1DB9}"/>
    <cellStyle name="Accent2 9" xfId="217" xr:uid="{2F367BB1-32D9-46CE-AB91-F2A845F36D2F}"/>
    <cellStyle name="Accent3" xfId="639" builtinId="37" customBuiltin="1"/>
    <cellStyle name="Accent3 - 20%" xfId="218" xr:uid="{DF881EAF-B199-4838-B06D-8368C68B298A}"/>
    <cellStyle name="Accent3 - 40%" xfId="219" xr:uid="{3C03432F-A240-4D77-B376-71DDD298D242}"/>
    <cellStyle name="Accent3 - 60%" xfId="220" xr:uid="{E4494312-6E3E-4D26-A7BC-792DFFBA9E6E}"/>
    <cellStyle name="Accent3 10" xfId="221" xr:uid="{D3CAD0A1-8403-46EF-9CDD-984C6E15273B}"/>
    <cellStyle name="Accent3 11" xfId="222" xr:uid="{3E459ED3-D16C-48DA-B3DE-2968ACB8E07E}"/>
    <cellStyle name="Accent3 12" xfId="223" xr:uid="{24726B96-847C-4191-9274-4FF90FF8F215}"/>
    <cellStyle name="Accent3 13" xfId="224" xr:uid="{4E008D79-CB79-4253-B017-6DF99B2C04BD}"/>
    <cellStyle name="Accent3 14" xfId="225" xr:uid="{35D8B2B2-C1F3-4F90-B33A-735B62C8D3F7}"/>
    <cellStyle name="Accent3 15" xfId="226" xr:uid="{85B0519A-7A17-47D9-8B61-056AF680BF10}"/>
    <cellStyle name="Accent3 16" xfId="227" xr:uid="{3441A1DA-D9E1-4174-A0C0-137FF0B98F94}"/>
    <cellStyle name="Accent3 17" xfId="228" xr:uid="{B8928ED2-E830-49D3-B2FE-F4D4B6AF5CC4}"/>
    <cellStyle name="Accent3 18" xfId="229" xr:uid="{7E7324F1-ABC1-4292-8AC3-9B59283DF6B5}"/>
    <cellStyle name="Accent3 19" xfId="230" xr:uid="{C9841345-435A-4BEC-B18E-73F9DBEF2B9B}"/>
    <cellStyle name="Accent3 2" xfId="231" xr:uid="{9987611A-8FBA-4BFB-8710-636E8BBDC8B3}"/>
    <cellStyle name="Accent3 2 2" xfId="232" xr:uid="{AFB412FA-C63A-4A30-8691-AF55EB8BC2CD}"/>
    <cellStyle name="Accent3 2 3" xfId="233" xr:uid="{0B2E68AD-EC7D-4BC4-9403-20A5E74A1C29}"/>
    <cellStyle name="Accent3 2 4" xfId="234" xr:uid="{0E304CFE-7BEB-403E-90CF-3D91C830BD01}"/>
    <cellStyle name="Accent3 20" xfId="235" xr:uid="{B580C9A8-AB3A-423A-8AE2-18BD2B783D3A}"/>
    <cellStyle name="Accent3 21" xfId="236" xr:uid="{A19630C2-BC94-4EE4-B366-F481B46DE4AB}"/>
    <cellStyle name="Accent3 22" xfId="237" xr:uid="{F57C98DE-FFB7-4264-A576-4D2F24A5569B}"/>
    <cellStyle name="Accent3 23" xfId="238" xr:uid="{6063F0D0-73C6-4105-BDD4-A7E77D2EA182}"/>
    <cellStyle name="Accent3 24" xfId="239" xr:uid="{6929A869-8E2E-444A-A71E-9857DF55551A}"/>
    <cellStyle name="Accent3 25" xfId="240" xr:uid="{1EE457F2-A516-43CF-B608-2A93ECF4AEFD}"/>
    <cellStyle name="Accent3 26" xfId="241" xr:uid="{89A93455-9C61-425C-8710-CB686DAA9B0A}"/>
    <cellStyle name="Accent3 27" xfId="242" xr:uid="{F6796036-A91F-407E-A7C6-282B47D63A0F}"/>
    <cellStyle name="Accent3 28" xfId="243" xr:uid="{06288D7F-9A8A-4415-A612-B45D3B456F75}"/>
    <cellStyle name="Accent3 29" xfId="244" xr:uid="{D0F025A4-A40D-4C8D-9490-A92917986B8E}"/>
    <cellStyle name="Accent3 3" xfId="245" xr:uid="{801AB92D-3862-4F0C-B4F2-7DF609F96CBC}"/>
    <cellStyle name="Accent3 3 2" xfId="246" xr:uid="{3C8E4CE6-A3B3-4F74-B037-C38FE07519DF}"/>
    <cellStyle name="Accent3 3 3" xfId="247" xr:uid="{E6715155-0D20-40C6-936D-2222F3182FC3}"/>
    <cellStyle name="Accent3 30" xfId="248" xr:uid="{46B54381-708F-4688-8CAF-6333E34DB0E8}"/>
    <cellStyle name="Accent3 31" xfId="249" xr:uid="{58266234-79D8-440B-B802-0EB57FB23B87}"/>
    <cellStyle name="Accent3 32" xfId="250" xr:uid="{728F1F43-B2ED-489F-A546-6D818BB08249}"/>
    <cellStyle name="Accent3 33" xfId="251" xr:uid="{46003BD7-A62A-4D11-AC16-72FAA5207B55}"/>
    <cellStyle name="Accent3 34" xfId="252" xr:uid="{9843D2B0-754A-4DD5-B9F3-A3F3D26531A4}"/>
    <cellStyle name="Accent3 35" xfId="253" xr:uid="{F9B77C32-08A0-4693-B906-E30777C85D6A}"/>
    <cellStyle name="Accent3 36" xfId="254" xr:uid="{A6D18F8E-F7A1-4A08-8821-F2EF7D45B808}"/>
    <cellStyle name="Accent3 4" xfId="255" xr:uid="{CBF149A6-2786-478D-B5ED-0CDE6A9FDB41}"/>
    <cellStyle name="Accent3 5" xfId="256" xr:uid="{A3E2060D-4107-4EDA-B65E-29B5928D36E9}"/>
    <cellStyle name="Accent3 6" xfId="257" xr:uid="{DE46D25E-DAD7-4E1D-89E3-15014752B5A9}"/>
    <cellStyle name="Accent3 7" xfId="258" xr:uid="{CEC0AC2C-AC02-45BE-85DA-5FE466CBA4EC}"/>
    <cellStyle name="Accent3 8" xfId="259" xr:uid="{DF823F44-42FE-4F10-A53A-19ED9F9F5A10}"/>
    <cellStyle name="Accent3 9" xfId="260" xr:uid="{887D7ADD-208A-4B51-87CE-7751C859D103}"/>
    <cellStyle name="Accent4" xfId="641" builtinId="41" customBuiltin="1"/>
    <cellStyle name="Accent4 - 20%" xfId="261" xr:uid="{32F6D4B6-C99E-4509-B0E8-5EDAD1EA6BAC}"/>
    <cellStyle name="Accent4 - 40%" xfId="262" xr:uid="{1B48F0F8-0F41-44F1-9CA9-D3D79AD09130}"/>
    <cellStyle name="Accent4 - 60%" xfId="263" xr:uid="{B4CE8F87-DC1C-418B-98C6-DC7A5CDBC68B}"/>
    <cellStyle name="Accent4 10" xfId="264" xr:uid="{0F57C61C-99B9-45C0-8D9F-CF0E060AE824}"/>
    <cellStyle name="Accent4 11" xfId="265" xr:uid="{9F6C69C5-396D-4415-8F3E-6D58A6D4AFBF}"/>
    <cellStyle name="Accent4 12" xfId="266" xr:uid="{0A3ACC18-EFC2-4234-98DE-AE76CD10D5FF}"/>
    <cellStyle name="Accent4 13" xfId="267" xr:uid="{E78C6704-3212-4BE5-9017-5145A05449EC}"/>
    <cellStyle name="Accent4 14" xfId="268" xr:uid="{20DE9B4B-A43B-43CF-8992-16070B9C2313}"/>
    <cellStyle name="Accent4 15" xfId="269" xr:uid="{986E4783-12C0-4961-A05E-29D5458CFEC9}"/>
    <cellStyle name="Accent4 16" xfId="270" xr:uid="{A6263351-74CA-42F4-84E5-01DA254C558E}"/>
    <cellStyle name="Accent4 17" xfId="271" xr:uid="{F0097007-8B77-455D-AF12-0E798F9DA835}"/>
    <cellStyle name="Accent4 18" xfId="272" xr:uid="{23AD433C-1030-4904-80C5-B41D1259F478}"/>
    <cellStyle name="Accent4 19" xfId="273" xr:uid="{C2C80567-1787-4CE8-82D4-38706FD22395}"/>
    <cellStyle name="Accent4 2" xfId="274" xr:uid="{AF66814B-7F1D-4FE9-BAF9-5AB32645CC63}"/>
    <cellStyle name="Accent4 2 2" xfId="275" xr:uid="{E17EF988-3797-43AA-B583-D8B150A766DF}"/>
    <cellStyle name="Accent4 2 3" xfId="276" xr:uid="{729DBD5B-8B0C-48B8-A372-C15F54F70E89}"/>
    <cellStyle name="Accent4 2 4" xfId="277" xr:uid="{D58AD756-B409-491A-A23C-51C15C8E2BFC}"/>
    <cellStyle name="Accent4 20" xfId="278" xr:uid="{9F725849-2D2F-4C0D-856B-C37ECD582402}"/>
    <cellStyle name="Accent4 21" xfId="279" xr:uid="{075FE04D-334C-44CA-869D-EEA0BB67C1DC}"/>
    <cellStyle name="Accent4 22" xfId="280" xr:uid="{8C2D8B18-826C-4FCB-8823-EB9FFE22FD37}"/>
    <cellStyle name="Accent4 23" xfId="281" xr:uid="{F5E8A2C3-F93E-49BA-855C-AD11A6A94428}"/>
    <cellStyle name="Accent4 24" xfId="282" xr:uid="{05D276D3-900D-4899-B5A3-AE68B5BE7DA2}"/>
    <cellStyle name="Accent4 25" xfId="283" xr:uid="{4C4E820E-849E-40F4-9FAE-59EAD951DDC8}"/>
    <cellStyle name="Accent4 26" xfId="284" xr:uid="{F14B4CB2-5DB6-4048-A358-1DA8D1ECA6DC}"/>
    <cellStyle name="Accent4 27" xfId="285" xr:uid="{079B6295-8336-4A9E-9798-0B321FE11FE1}"/>
    <cellStyle name="Accent4 28" xfId="286" xr:uid="{929642B8-F5C6-49D4-9A9D-0241729506F7}"/>
    <cellStyle name="Accent4 29" xfId="287" xr:uid="{B9C05A16-E54A-4DC1-8D54-C886ECA81BFF}"/>
    <cellStyle name="Accent4 3" xfId="288" xr:uid="{4AEE2767-F09F-4676-A8C2-644CFB3ED8AA}"/>
    <cellStyle name="Accent4 3 2" xfId="289" xr:uid="{EACE36EA-BB84-4121-9608-B4D2B9CC92C4}"/>
    <cellStyle name="Accent4 3 3" xfId="290" xr:uid="{DB5BB8FE-C5A1-471A-B849-0D20AAF92BA8}"/>
    <cellStyle name="Accent4 30" xfId="291" xr:uid="{8A524B7D-CD42-41E4-AACD-D079662202E0}"/>
    <cellStyle name="Accent4 31" xfId="292" xr:uid="{3988CEEB-F761-4164-BAAB-43EBA345C937}"/>
    <cellStyle name="Accent4 32" xfId="293" xr:uid="{09FF3E7C-BC0E-4DE7-86CB-2187E3550EC3}"/>
    <cellStyle name="Accent4 33" xfId="294" xr:uid="{D858B099-A451-460C-9792-85AEF121B113}"/>
    <cellStyle name="Accent4 34" xfId="295" xr:uid="{F050B569-40A7-4E59-BAC1-112EA8460FA5}"/>
    <cellStyle name="Accent4 35" xfId="296" xr:uid="{AD745FDE-A93A-4971-8560-600F2661DF67}"/>
    <cellStyle name="Accent4 36" xfId="297" xr:uid="{C9216508-5FCC-4C6B-9EBE-933B9C362D7D}"/>
    <cellStyle name="Accent4 4" xfId="298" xr:uid="{990421A6-929F-4687-B93C-674C434CC265}"/>
    <cellStyle name="Accent4 5" xfId="299" xr:uid="{E81F3485-6AD3-43EA-8AC4-0FD984013671}"/>
    <cellStyle name="Accent4 6" xfId="300" xr:uid="{EADE5411-9AD6-406B-B652-0EF213922539}"/>
    <cellStyle name="Accent4 7" xfId="301" xr:uid="{27DFFA29-F1AE-44AA-8897-2CC26E02EF90}"/>
    <cellStyle name="Accent4 8" xfId="302" xr:uid="{DBED891F-DF5D-4857-9DBD-B0B68A64D632}"/>
    <cellStyle name="Accent4 9" xfId="303" xr:uid="{5EC1C8F0-52A1-44E1-A2C2-101C40A6E5F4}"/>
    <cellStyle name="Accent5" xfId="643" builtinId="45" customBuiltin="1"/>
    <cellStyle name="Accent5 - 20%" xfId="304" xr:uid="{5213A209-FAB2-4174-96AB-4065AB7F724E}"/>
    <cellStyle name="Accent5 - 40%" xfId="305" xr:uid="{D4323E31-54FF-4B20-9556-32BD59EC98E6}"/>
    <cellStyle name="Accent5 - 60%" xfId="306" xr:uid="{C0C372B8-8DCC-4158-936A-F203427A5073}"/>
    <cellStyle name="Accent5 10" xfId="307" xr:uid="{67185A26-F482-41E3-ACD1-8F17A919B575}"/>
    <cellStyle name="Accent5 11" xfId="308" xr:uid="{93E2ED55-8EDE-4256-A9F9-5C2798AAD91E}"/>
    <cellStyle name="Accent5 12" xfId="309" xr:uid="{2E74D12E-0CAF-4228-AB3C-DDAF5A2F5FD5}"/>
    <cellStyle name="Accent5 13" xfId="310" xr:uid="{83862C37-8DC6-4594-AE45-C615A63FF0EE}"/>
    <cellStyle name="Accent5 14" xfId="311" xr:uid="{D45F12EB-1FBD-49FF-BB60-3572D8C084BC}"/>
    <cellStyle name="Accent5 15" xfId="312" xr:uid="{B490727B-BEAC-4D6E-B9F4-A8A3F2BA6F2D}"/>
    <cellStyle name="Accent5 16" xfId="313" xr:uid="{C6501CB2-A50F-42BE-84FD-9EBA47808757}"/>
    <cellStyle name="Accent5 17" xfId="314" xr:uid="{AE0BCB54-EB69-4251-83E5-17AE32A17F22}"/>
    <cellStyle name="Accent5 18" xfId="315" xr:uid="{35EC1394-F6DE-4FF1-99E3-20B3825927E9}"/>
    <cellStyle name="Accent5 19" xfId="316" xr:uid="{E29DEE2A-9FDB-4647-AD76-52543E26F617}"/>
    <cellStyle name="Accent5 2" xfId="317" xr:uid="{6AB363FF-6A4D-4E8A-914C-0EA39C2DE1E0}"/>
    <cellStyle name="Accent5 2 2" xfId="318" xr:uid="{1064A6DC-70EE-4FA8-9887-F0061AFE63F8}"/>
    <cellStyle name="Accent5 2 3" xfId="319" xr:uid="{F7BE0E4B-10C3-4262-996F-B93BEB118F86}"/>
    <cellStyle name="Accent5 2 4" xfId="320" xr:uid="{98F8F02B-056C-4512-B441-293FE1C7132E}"/>
    <cellStyle name="Accent5 20" xfId="321" xr:uid="{4FDD1626-94EA-45E7-9257-0D62216BE2C2}"/>
    <cellStyle name="Accent5 21" xfId="322" xr:uid="{340F055B-33A9-42F2-B06A-78FD92E0C143}"/>
    <cellStyle name="Accent5 22" xfId="323" xr:uid="{8E2150C8-7B8A-43F9-A0E6-B286BE58FD25}"/>
    <cellStyle name="Accent5 23" xfId="324" xr:uid="{1DB09108-AC72-408B-8DAF-9B9AF82D0E3D}"/>
    <cellStyle name="Accent5 24" xfId="325" xr:uid="{61EA6C8D-115D-4CD9-B24D-BE06B43754B0}"/>
    <cellStyle name="Accent5 25" xfId="326" xr:uid="{2D10D5E6-CDB4-4448-AF79-957BF0D39470}"/>
    <cellStyle name="Accent5 26" xfId="327" xr:uid="{20973229-E7E8-4EF1-BA41-7A4D98BE607A}"/>
    <cellStyle name="Accent5 27" xfId="328" xr:uid="{0ED12676-0827-4E2A-9331-4CA6F5F5C841}"/>
    <cellStyle name="Accent5 28" xfId="329" xr:uid="{4B8E9BCA-F2B3-4750-8ADC-CEF540D7ED12}"/>
    <cellStyle name="Accent5 29" xfId="330" xr:uid="{2D44BDA9-9811-486F-B926-D1A010836447}"/>
    <cellStyle name="Accent5 3" xfId="331" xr:uid="{035C195D-D080-45CD-B462-D5A3B69C0314}"/>
    <cellStyle name="Accent5 3 2" xfId="332" xr:uid="{51288D4E-B695-4363-9F08-91A78F9AA458}"/>
    <cellStyle name="Accent5 3 3" xfId="333" xr:uid="{57B0B148-385C-4E96-95B1-C79F119A4CD7}"/>
    <cellStyle name="Accent5 30" xfId="334" xr:uid="{CF30C925-1D9B-487A-9B33-0F2B31B7F13A}"/>
    <cellStyle name="Accent5 31" xfId="335" xr:uid="{054B87EB-9874-45E4-A0CD-C4637A2D7B02}"/>
    <cellStyle name="Accent5 32" xfId="336" xr:uid="{732F6938-AA79-4AA6-A42D-F75EA6407012}"/>
    <cellStyle name="Accent5 33" xfId="337" xr:uid="{B5387FAC-77B5-4D64-9CB0-9A3F737BA26B}"/>
    <cellStyle name="Accent5 34" xfId="338" xr:uid="{792DC912-D4CD-4755-AF84-4D339E2F55CC}"/>
    <cellStyle name="Accent5 35" xfId="339" xr:uid="{50B89545-BAEA-4596-8D8B-F08F4C044A4D}"/>
    <cellStyle name="Accent5 36" xfId="340" xr:uid="{3F0C8394-486A-4D16-96ED-7174EA340221}"/>
    <cellStyle name="Accent5 4" xfId="341" xr:uid="{A31135B6-7F0A-4DC6-89A9-5468CCADF9A8}"/>
    <cellStyle name="Accent5 5" xfId="342" xr:uid="{B4C5668C-160F-459B-BCED-C62C76EC67FF}"/>
    <cellStyle name="Accent5 6" xfId="343" xr:uid="{357D5667-C3DB-4C85-B477-40CBCA326BD1}"/>
    <cellStyle name="Accent5 7" xfId="344" xr:uid="{A251E6A4-F441-402A-A885-090D3F732F3F}"/>
    <cellStyle name="Accent5 8" xfId="345" xr:uid="{6ECB2EB5-9293-4F0C-8C80-5356F42A85B5}"/>
    <cellStyle name="Accent5 9" xfId="346" xr:uid="{53366823-BEB6-4E03-B112-2A194E55091C}"/>
    <cellStyle name="Accent6" xfId="645" builtinId="49" customBuiltin="1"/>
    <cellStyle name="Accent6 - 20%" xfId="347" xr:uid="{537D58AC-95B1-408D-A457-5CBC3506DB0A}"/>
    <cellStyle name="Accent6 - 40%" xfId="348" xr:uid="{D9B5C162-F980-4207-81DD-022319D8C4CD}"/>
    <cellStyle name="Accent6 - 60%" xfId="349" xr:uid="{672AD725-7A99-4C6A-84C7-6A7229FF55C7}"/>
    <cellStyle name="Accent6 10" xfId="350" xr:uid="{9DA1E519-BC8D-45E0-A053-DFFF5BC1DDE7}"/>
    <cellStyle name="Accent6 11" xfId="351" xr:uid="{D4169B89-E978-4409-9CB9-7F5E73909E75}"/>
    <cellStyle name="Accent6 12" xfId="352" xr:uid="{A00626C5-97F2-4099-A528-DD17F16B010E}"/>
    <cellStyle name="Accent6 13" xfId="353" xr:uid="{0DB0A885-BF13-4C32-A0AD-D8C3924268CB}"/>
    <cellStyle name="Accent6 14" xfId="354" xr:uid="{C9EA163D-0C8F-4674-B163-88A977A6AE0F}"/>
    <cellStyle name="Accent6 15" xfId="355" xr:uid="{0A45B8F2-332D-42AB-A73E-095DE50AB261}"/>
    <cellStyle name="Accent6 16" xfId="356" xr:uid="{7D466A8A-25AF-4EF8-90D3-A6E7B1D65622}"/>
    <cellStyle name="Accent6 17" xfId="357" xr:uid="{E6C2F99B-324A-4C62-A579-F040C65E0968}"/>
    <cellStyle name="Accent6 18" xfId="358" xr:uid="{8B8B684C-C283-453C-B7FE-1C5BF5731540}"/>
    <cellStyle name="Accent6 19" xfId="359" xr:uid="{E992A2CD-2E4D-4F20-A1E0-C86ABB418D68}"/>
    <cellStyle name="Accent6 2" xfId="360" xr:uid="{7CE99CB6-FA9E-4A21-BF78-DAF10011CA0C}"/>
    <cellStyle name="Accent6 2 2" xfId="361" xr:uid="{20239323-EDE3-4FC5-8B39-2B95E68F8D48}"/>
    <cellStyle name="Accent6 2 3" xfId="362" xr:uid="{D81F337A-BC81-479F-9A61-C6F341E0BFDB}"/>
    <cellStyle name="Accent6 2 4" xfId="363" xr:uid="{3ED41D60-0647-4ECE-B8D0-FABAC5AAF7D2}"/>
    <cellStyle name="Accent6 20" xfId="364" xr:uid="{498EFA00-92BF-4E53-A30E-0EF544CE893F}"/>
    <cellStyle name="Accent6 21" xfId="365" xr:uid="{F588F15E-BE2C-4C29-A9A1-20325F42B7C9}"/>
    <cellStyle name="Accent6 22" xfId="366" xr:uid="{D6C26698-AB9A-4CC2-B5C9-E17F26A69EDD}"/>
    <cellStyle name="Accent6 23" xfId="367" xr:uid="{14A110E5-32D1-4812-B62B-DFEA2B7517BA}"/>
    <cellStyle name="Accent6 24" xfId="368" xr:uid="{462814B1-B46E-43C3-B389-C04B4D017100}"/>
    <cellStyle name="Accent6 25" xfId="369" xr:uid="{2CFF9783-22C8-42F3-BEC5-582768E0700C}"/>
    <cellStyle name="Accent6 26" xfId="370" xr:uid="{5E474641-289C-4605-91F6-78F81C57AEF3}"/>
    <cellStyle name="Accent6 27" xfId="371" xr:uid="{7D1693A0-AEEF-46D2-B26D-18E3563C90AD}"/>
    <cellStyle name="Accent6 28" xfId="372" xr:uid="{7D72CCED-53AA-4962-8AD3-6D4724A6A591}"/>
    <cellStyle name="Accent6 29" xfId="373" xr:uid="{141C818A-6897-470D-9236-55A68B1E1CD2}"/>
    <cellStyle name="Accent6 3" xfId="374" xr:uid="{BD32046B-9125-42EE-A6F7-C8432B406547}"/>
    <cellStyle name="Accent6 3 2" xfId="375" xr:uid="{1515981D-C109-4D19-91EA-FFD3C7A68931}"/>
    <cellStyle name="Accent6 3 3" xfId="376" xr:uid="{B87DADAF-73C8-4D49-B511-A613ACD31ED2}"/>
    <cellStyle name="Accent6 30" xfId="377" xr:uid="{0231D4B8-CEBC-435E-A331-95A22010CC01}"/>
    <cellStyle name="Accent6 31" xfId="378" xr:uid="{5B6A2A46-B44A-4C83-B54D-96383C2DB969}"/>
    <cellStyle name="Accent6 32" xfId="379" xr:uid="{DF5E7C05-44BE-4445-9B8B-F070BC7B55FF}"/>
    <cellStyle name="Accent6 33" xfId="380" xr:uid="{DE8E2F65-DC8F-49BC-BBAA-05C88E27716E}"/>
    <cellStyle name="Accent6 34" xfId="381" xr:uid="{F4B355B4-18F3-4C27-858F-A8B83C2775E3}"/>
    <cellStyle name="Accent6 35" xfId="382" xr:uid="{C1C1E374-854E-44DA-87FE-59278F3AD87E}"/>
    <cellStyle name="Accent6 36" xfId="383" xr:uid="{A09FEC4E-B1CE-4367-913F-24BA10EFE39D}"/>
    <cellStyle name="Accent6 4" xfId="384" xr:uid="{D6BAF9AF-5381-46D1-BB7C-7E3D37BFE481}"/>
    <cellStyle name="Accent6 5" xfId="385" xr:uid="{A42765AE-88D2-49EE-BF0F-1FD0B7EAB7B0}"/>
    <cellStyle name="Accent6 6" xfId="386" xr:uid="{127764D6-E426-4A57-BB53-BEFE045E1127}"/>
    <cellStyle name="Accent6 7" xfId="387" xr:uid="{66CD44ED-9E29-402D-958A-1B1F41F9960E}"/>
    <cellStyle name="Accent6 8" xfId="388" xr:uid="{1028E856-9900-4811-BA7B-079C668CCDB5}"/>
    <cellStyle name="Accent6 9" xfId="389" xr:uid="{8510BF23-FBFE-428E-A93D-D2EA770FB09E}"/>
    <cellStyle name="Bad" xfId="614" builtinId="27" customBuiltin="1"/>
    <cellStyle name="Bad 2" xfId="390" xr:uid="{482CEF8A-4A32-4FB7-BD5C-FE5372339773}"/>
    <cellStyle name="Bad 2 2" xfId="391" xr:uid="{870EBD3E-77AD-4971-B147-86F01605AC6B}"/>
    <cellStyle name="Bad 2 3" xfId="392" xr:uid="{F39FFB89-70EB-420B-8E16-CEF4E77ABB02}"/>
    <cellStyle name="Bad 2 4" xfId="393" xr:uid="{FD615828-3416-4F66-A678-921428DBB5A3}"/>
    <cellStyle name="Bad 3" xfId="394" xr:uid="{0CD76383-2316-417A-962C-633396339861}"/>
    <cellStyle name="Bad 3 2" xfId="395" xr:uid="{79AA81C4-D7CC-45CA-9977-8C2AF400B773}"/>
    <cellStyle name="Calculation" xfId="618" builtinId="22" customBuiltin="1"/>
    <cellStyle name="Calculation 2" xfId="396" xr:uid="{77D27D8A-246F-4339-9255-FB670D50A345}"/>
    <cellStyle name="Calculation 2 2" xfId="397" xr:uid="{CA2F29F4-B1C4-4F3F-A10C-88A462B64DBB}"/>
    <cellStyle name="Calculation 2 3" xfId="398" xr:uid="{636A2F22-6887-45AA-A10F-5EFB68B5D9D4}"/>
    <cellStyle name="Calculation 2 4" xfId="399" xr:uid="{A27D96FE-1A3D-46E3-B145-DFD8DB913B7A}"/>
    <cellStyle name="Calculation 3" xfId="400" xr:uid="{97AE848E-B6CC-4F9F-B216-4AD2DD710A51}"/>
    <cellStyle name="Calculation 3 2" xfId="401" xr:uid="{60E07590-4FBD-4724-A573-5AAC55349E1D}"/>
    <cellStyle name="Check Cell" xfId="610" builtinId="23" customBuiltin="1"/>
    <cellStyle name="Check Cell 2" xfId="402" xr:uid="{F0324939-712D-42FC-BE45-918F12876A4B}"/>
    <cellStyle name="Check Cell 2 2" xfId="403" xr:uid="{80473BA6-F5B2-45F3-9655-525A8D5EC43B}"/>
    <cellStyle name="Check Cell 2 3" xfId="404" xr:uid="{83610538-F989-4F62-A607-818747192997}"/>
    <cellStyle name="Check Cell 2 4" xfId="405" xr:uid="{98B5D132-5835-45FA-81E7-2873094DE1D7}"/>
    <cellStyle name="Check Cell 3" xfId="406" xr:uid="{FC9B0118-B2B6-433A-AA3E-D99FC0335EF3}"/>
    <cellStyle name="Check Cell 3 2" xfId="407" xr:uid="{3A2CF254-C718-45DD-A3DD-B6046741195D}"/>
    <cellStyle name="Comma" xfId="408" builtinId="3"/>
    <cellStyle name="Comma 10" xfId="409" xr:uid="{EF70543E-A1EE-4115-BAEB-B2810FB363B0}"/>
    <cellStyle name="Comma 11" xfId="410" xr:uid="{AFDC1996-8799-4807-A287-DC2B130A8FCD}"/>
    <cellStyle name="Comma 12" xfId="411" xr:uid="{37C0D896-E0A7-4349-B2E6-5769EB297116}"/>
    <cellStyle name="Comma 13" xfId="412" xr:uid="{36DB77BB-BB4D-40C3-97B0-B301A8814C66}"/>
    <cellStyle name="Comma 2" xfId="413" xr:uid="{9CA2EDF1-799F-4FCA-A88B-99B523E57A37}"/>
    <cellStyle name="Comma 2 2" xfId="414" xr:uid="{E3B05559-2430-4D17-AB83-D7C88D8E888F}"/>
    <cellStyle name="Comma 2 2 2" xfId="415" xr:uid="{43273C6A-762C-4156-BF3D-F88DB5DD182E}"/>
    <cellStyle name="Comma 2 2 3" xfId="416" xr:uid="{07006FE9-79AF-490A-96CF-BF4076C5DDF2}"/>
    <cellStyle name="Comma 2 3" xfId="417" xr:uid="{29C3886E-8332-4841-BB5E-93AE46316D36}"/>
    <cellStyle name="Comma 2 4" xfId="418" xr:uid="{C6E499E4-7ABC-40BE-97D7-757AE0322EA1}"/>
    <cellStyle name="Comma 2 5" xfId="419" xr:uid="{47CAB79D-F98B-4D0A-921A-8DCEDEDAEC12}"/>
    <cellStyle name="Comma 2 6" xfId="420" xr:uid="{309A79D2-7732-497F-8309-D19076ED516E}"/>
    <cellStyle name="Comma 2 7" xfId="421" xr:uid="{3A4DB661-F3F8-40C5-AC68-07A669656D73}"/>
    <cellStyle name="Comma 3" xfId="422" xr:uid="{416F5217-F7CB-48F8-BFB1-141C486A0ED6}"/>
    <cellStyle name="Comma 3 2" xfId="423" xr:uid="{AAF6AA6E-A0FB-4B69-94AD-DFB13BAFB8EA}"/>
    <cellStyle name="Comma 3 3" xfId="424" xr:uid="{E683DB37-8671-406E-A291-FAAFA9659AE8}"/>
    <cellStyle name="Comma 3 3 2" xfId="425" xr:uid="{AC64DB73-B3B2-4F71-B3CE-8650A42853DA}"/>
    <cellStyle name="Comma 3 3 3" xfId="426" xr:uid="{C5B617B7-F298-453E-9028-639268319A5F}"/>
    <cellStyle name="Comma 3 4" xfId="427" xr:uid="{0A288FEE-B8EE-4EC3-9414-6FABE423B7FB}"/>
    <cellStyle name="Comma 4" xfId="428" xr:uid="{6C0CCE90-8E41-419F-8EB2-9723525B82D2}"/>
    <cellStyle name="Comma 4 2" xfId="429" xr:uid="{536FF2D4-1071-4540-86C4-F0973F9CDE0C}"/>
    <cellStyle name="Comma 4 2 2" xfId="430" xr:uid="{E5DCBFFB-1889-44F4-B6BE-90C86AF1BADB}"/>
    <cellStyle name="Comma 4 2 3" xfId="431" xr:uid="{27B8EBEC-9701-4FE3-B361-8FD33EFC2AEF}"/>
    <cellStyle name="Comma 4 2 4" xfId="432" xr:uid="{8379B5C2-FB2F-4E29-A164-7B45C973E0C5}"/>
    <cellStyle name="Comma 4 3" xfId="433" xr:uid="{38CC94CB-D82C-405F-8C37-507B34FA24FD}"/>
    <cellStyle name="Comma 4 4" xfId="434" xr:uid="{B7FF7D61-2DCE-44C4-999E-92B603F3B127}"/>
    <cellStyle name="Comma 4 5" xfId="435" xr:uid="{3F09F001-BCFB-4D76-A180-F0EA644DE6FF}"/>
    <cellStyle name="Comma 5" xfId="436" xr:uid="{7141D686-1FA2-4F44-A26B-14519B69D71E}"/>
    <cellStyle name="Comma 5 2" xfId="437" xr:uid="{1807A724-3D76-4A7A-9004-3B6C1012CEFA}"/>
    <cellStyle name="Comma 5 3" xfId="438" xr:uid="{9877A76C-F0BD-424D-B2F3-D1D68245FCDB}"/>
    <cellStyle name="Comma 5 4" xfId="439" xr:uid="{FCF8ECAD-F6CD-48D8-9E9C-C5F1D6A2E6FF}"/>
    <cellStyle name="Comma 6" xfId="440" xr:uid="{1A2434E4-FF85-41A4-88D5-6AAFC9323C02}"/>
    <cellStyle name="Comma 6 2" xfId="441" xr:uid="{11E18C1D-E4F2-4AA7-848D-50100AAD042A}"/>
    <cellStyle name="Comma 6 3" xfId="442" xr:uid="{5E7689E8-D204-4575-A291-3938B66AC86C}"/>
    <cellStyle name="Comma 7" xfId="443" xr:uid="{6C117F5E-5997-4155-B37F-33BDD3DC718C}"/>
    <cellStyle name="Comma 8" xfId="444" xr:uid="{501397A1-733E-426D-8AB9-0397E8640375}"/>
    <cellStyle name="Comma 9" xfId="445" xr:uid="{FEB3EC05-AFB7-4F7E-AFFA-269420B10EC5}"/>
    <cellStyle name="Emphasis 1" xfId="446" xr:uid="{43929494-3AD3-4F06-9B34-364388629860}"/>
    <cellStyle name="Emphasis 2" xfId="447" xr:uid="{3013CAE8-3265-48E6-BC8D-5C3178893DCC}"/>
    <cellStyle name="Emphasis 3" xfId="448" xr:uid="{706BA6C6-B579-4C19-A5FF-44AD099ECC52}"/>
    <cellStyle name="Excel Built-in Normal" xfId="449" xr:uid="{572B9F0A-3572-4DF1-9C85-CBE959480B7A}"/>
    <cellStyle name="Excel Built-in Normal 2" xfId="450" xr:uid="{0F34031E-5655-4AB5-B15E-E080E745D00C}"/>
    <cellStyle name="Explanatory Text" xfId="622" builtinId="53" customBuiltin="1"/>
    <cellStyle name="Explanatory Text 2" xfId="451" xr:uid="{47E08E4A-D68E-456C-A09B-84AE08CFA0D0}"/>
    <cellStyle name="Explanatory Text 2 2" xfId="452" xr:uid="{BD212641-C4D7-43E3-B0F7-1B06FB4E3E4E}"/>
    <cellStyle name="Good" xfId="626" builtinId="26" customBuiltin="1"/>
    <cellStyle name="Good 2" xfId="453" xr:uid="{3B8B3A82-3C5E-461D-BA14-4C69C5D459D0}"/>
    <cellStyle name="Good 2 2" xfId="454" xr:uid="{A672C6E3-7BC9-49B1-97B7-0038B01694F4}"/>
    <cellStyle name="Good 2 3" xfId="455" xr:uid="{934C58B1-2A1B-4478-818D-F3E5488A74E1}"/>
    <cellStyle name="Good 2 4" xfId="456" xr:uid="{27F23DBF-E525-4360-A096-8FA8534BD10C}"/>
    <cellStyle name="Good 3" xfId="457" xr:uid="{F67D6AD7-145B-47EE-B5F7-9BA3ED838C18}"/>
    <cellStyle name="Good 3 2" xfId="458" xr:uid="{7EF5D1E1-90F4-415C-AABC-E28A77327D88}"/>
    <cellStyle name="Heading 1" xfId="649" builtinId="16" customBuiltin="1"/>
    <cellStyle name="Heading 1 2" xfId="459" xr:uid="{5065E521-67EA-4C2E-9327-AE9140495204}"/>
    <cellStyle name="Heading 1 2 2" xfId="460" xr:uid="{06A7DCC3-0452-4F38-828C-415D1F6BB90C}"/>
    <cellStyle name="Heading 1 2 3" xfId="461" xr:uid="{8C9C30A1-5A2A-4B1B-B774-415AB5D2FA2A}"/>
    <cellStyle name="Heading 1 3" xfId="462" xr:uid="{32A70260-DD0F-40EA-80B5-EEAE1D1F2454}"/>
    <cellStyle name="Heading 1 3 2" xfId="463" xr:uid="{78FB4101-8829-47E4-A4DB-204CED86DD73}"/>
    <cellStyle name="Heading 2" xfId="651" builtinId="17" customBuiltin="1"/>
    <cellStyle name="Heading 2 2" xfId="464" xr:uid="{03C85798-35F9-4E9F-8DA3-BDA7FD6E6A6D}"/>
    <cellStyle name="Heading 2 2 2" xfId="465" xr:uid="{6F141491-2C04-4CB8-946F-D6B30CFEB68C}"/>
    <cellStyle name="Heading 2 2 3" xfId="466" xr:uid="{D8112B1E-B8F1-4A7C-8760-161A0A9F9A80}"/>
    <cellStyle name="Heading 2 3" xfId="467" xr:uid="{DF8AA4B4-372E-49B3-AF50-22ACC23CB408}"/>
    <cellStyle name="Heading 2 3 2" xfId="468" xr:uid="{DC666D1C-30F8-4AF1-91C0-B8906AE12F79}"/>
    <cellStyle name="Heading 3" xfId="653" builtinId="18" customBuiltin="1"/>
    <cellStyle name="Heading 3 2" xfId="469" xr:uid="{3017A6E6-570E-41A5-A33A-B4569661DA42}"/>
    <cellStyle name="Heading 3 2 2" xfId="470" xr:uid="{FB694041-8671-4827-96D3-5CECC96D7125}"/>
    <cellStyle name="Heading 3 2 3" xfId="471" xr:uid="{E36AF808-A462-43C9-A5E4-5333A0862AF3}"/>
    <cellStyle name="Heading 3 3" xfId="472" xr:uid="{58199204-D437-4760-9DAC-C6DF0EAE15C1}"/>
    <cellStyle name="Heading 3 3 2" xfId="473" xr:uid="{AF36141E-64E9-4489-BBA7-0A4FA715652F}"/>
    <cellStyle name="Heading 4" xfId="655" builtinId="19" customBuiltin="1"/>
    <cellStyle name="Heading 4 2" xfId="474" xr:uid="{5040533D-132F-4EE2-B344-C858DC7B2072}"/>
    <cellStyle name="Heading 4 2 2" xfId="475" xr:uid="{CB19DDBC-75F7-499B-90CA-E2982DA7E79C}"/>
    <cellStyle name="Heading 4 2 3" xfId="476" xr:uid="{FCF789F0-C690-4545-9183-94F1C20B576C}"/>
    <cellStyle name="Heading 4 3" xfId="477" xr:uid="{63CA3F21-EB9D-4C3F-AB4E-513604B162C9}"/>
    <cellStyle name="Heading 4 3 2" xfId="478" xr:uid="{A1854D80-224B-4456-9640-0C64240D3C0E}"/>
    <cellStyle name="Hyperlink" xfId="657" builtinId="8"/>
    <cellStyle name="Input" xfId="628" builtinId="20" customBuiltin="1"/>
    <cellStyle name="Input 2" xfId="479" xr:uid="{0E1EE684-3277-4A84-B38F-B36CE7B0FD25}"/>
    <cellStyle name="Input 2 2" xfId="480" xr:uid="{7E346640-1975-4C81-94B6-DC16CB4D625D}"/>
    <cellStyle name="Input 2 3" xfId="481" xr:uid="{E542EF5C-38CE-427B-A03B-B9CEAC0FC70A}"/>
    <cellStyle name="Input 2 4" xfId="482" xr:uid="{006843E6-07BD-4B9B-890C-9FD2D0DEAC0E}"/>
    <cellStyle name="Input 3" xfId="483" xr:uid="{B1DF8981-F315-456A-9235-5DD8276E735E}"/>
    <cellStyle name="Input 3 2" xfId="484" xr:uid="{27BC5FD8-E398-4B44-ADE0-CE7242EA1AFC}"/>
    <cellStyle name="Linked Cell" xfId="485" builtinId="24" customBuiltin="1"/>
    <cellStyle name="Linked Cell 2" xfId="486" xr:uid="{4F7FDCD1-0348-4555-9678-3CCCC180868E}"/>
    <cellStyle name="Linked Cell 2 2" xfId="487" xr:uid="{6316D616-8804-4CCF-AD5A-4EDEFFA7BB44}"/>
    <cellStyle name="Linked Cell 2 3" xfId="488" xr:uid="{590BC2BD-E125-4CB3-9EC9-58A86D6025DA}"/>
    <cellStyle name="Neutral" xfId="631" builtinId="28" customBuiltin="1"/>
    <cellStyle name="Neutral 2" xfId="489" xr:uid="{705AACF8-EEB1-405A-AC09-B850EAC337F5}"/>
    <cellStyle name="Neutral 2 2" xfId="490" xr:uid="{8938AC05-1A89-4894-9C76-8A51D75BDA94}"/>
    <cellStyle name="Neutral 2 3" xfId="491" xr:uid="{989851C1-0C5D-4D6F-9C65-3B3207ABF69D}"/>
    <cellStyle name="Neutral 2 4" xfId="492" xr:uid="{54F13E04-AD9F-45DA-B754-45448548634E}"/>
    <cellStyle name="Neutral 3" xfId="493" xr:uid="{101C330F-CD49-4063-B0FD-7F45BA68EA37}"/>
    <cellStyle name="Neutral 3 2" xfId="494" xr:uid="{68574638-0A2F-47A0-8FCA-15C2CF0EF3EB}"/>
    <cellStyle name="Normal" xfId="0" builtinId="0"/>
    <cellStyle name="Normal 2" xfId="495" xr:uid="{5152F0D2-EB40-4430-AE3F-BD9E97942AB5}"/>
    <cellStyle name="Normal 2 2" xfId="496" xr:uid="{B6795FDD-625B-4354-BF6D-EC2E9C103054}"/>
    <cellStyle name="Normal 2 3" xfId="497" xr:uid="{12AF265F-B413-4E13-ADB4-297DAEF7FB84}"/>
    <cellStyle name="Normal 2 4" xfId="498" xr:uid="{6F7D03B9-00C8-4CE9-B58A-A8CEDE4E2047}"/>
    <cellStyle name="Normal 3" xfId="499" xr:uid="{C6B6B3D3-3A5B-491E-B5D3-8B5FECDC3390}"/>
    <cellStyle name="Normal 3 2" xfId="500" xr:uid="{B1985CB7-F094-4858-B74E-35254B75F995}"/>
    <cellStyle name="Normal 3 3" xfId="501" xr:uid="{CBD3D4E0-6C7E-4980-8533-F317B44F8BCD}"/>
    <cellStyle name="Normal 3 4" xfId="502" xr:uid="{E751F720-F9F5-46E2-93C0-A74DE6440AF4}"/>
    <cellStyle name="Normal 4" xfId="503" xr:uid="{4D5A4C50-010C-45FC-98BF-773F1E5F9F8D}"/>
    <cellStyle name="Normal 4 2" xfId="504" xr:uid="{0A09EF86-02F4-4968-A870-C09323DA8553}"/>
    <cellStyle name="Normal 4 3" xfId="505" xr:uid="{352C2E0E-3882-4A7D-80DE-BF16A41A870A}"/>
    <cellStyle name="Normal 5" xfId="506" xr:uid="{096AF2D7-C6A3-4C87-A860-DC67D48289DF}"/>
    <cellStyle name="Normal 5 2" xfId="507" xr:uid="{EAB584B8-B34C-4BBF-AB93-644C71F6B36B}"/>
    <cellStyle name="Normal 5 3" xfId="508" xr:uid="{34EBBEB9-3A35-4A74-9224-0748862B74F0}"/>
    <cellStyle name="Normal 6" xfId="509" xr:uid="{96DFC42A-3892-4187-8E26-B6CA2866FB51}"/>
    <cellStyle name="Normal 6 2" xfId="510" xr:uid="{048E4F58-1F89-4FB1-83F6-92BCB3BD8FDD}"/>
    <cellStyle name="Normal 7" xfId="511" xr:uid="{0A93092C-6516-408C-97BF-51C7BF4B49B6}"/>
    <cellStyle name="Normal_PQDT Usage Stat Feb - Apr 06" xfId="512" xr:uid="{2DFA572B-E64C-4ED1-8901-9475F0790FCD}"/>
    <cellStyle name="Normal_searches 01" xfId="513" xr:uid="{BB276DF4-7AB5-43FF-A12D-E54A9E17662D}"/>
    <cellStyle name="Note" xfId="647" builtinId="10" customBuiltin="1"/>
    <cellStyle name="Note 2" xfId="514" xr:uid="{FD8041ED-BA13-44E4-966F-88FA031E337E}"/>
    <cellStyle name="Note 2 2" xfId="515" xr:uid="{7C049D84-5275-4F9D-98ED-B24B365920DA}"/>
    <cellStyle name="Note 2 3" xfId="516" xr:uid="{572C3AB9-E606-4FC8-AB72-C9D2DCE1D8A8}"/>
    <cellStyle name="Note 3" xfId="517" xr:uid="{0CD79829-57AF-43B2-875D-91B63327BEAB}"/>
    <cellStyle name="Note 3 2" xfId="518" xr:uid="{303D5FF7-3A69-4838-A908-54993F289AB6}"/>
    <cellStyle name="Note 3 3" xfId="519" xr:uid="{9C41DBBA-362D-4E6D-BB82-DD3EC855833B}"/>
    <cellStyle name="Output" xfId="616" builtinId="21" customBuiltin="1"/>
    <cellStyle name="Output 2" xfId="520" xr:uid="{B9AD6A9D-4D39-4F72-9C05-48CC63DF7B8D}"/>
    <cellStyle name="Output 2 2" xfId="521" xr:uid="{F81B8790-7BD9-4B03-81F6-9613454DC108}"/>
    <cellStyle name="Output 2 3" xfId="522" xr:uid="{F3599AF0-7767-4D5A-9C4C-DF882C279874}"/>
    <cellStyle name="Output 2 4" xfId="523" xr:uid="{2C1E875A-9CF8-4724-9D67-EA385D406B5C}"/>
    <cellStyle name="Output 3" xfId="524" xr:uid="{520EA77C-C6C8-4A9E-829D-5B8994102276}"/>
    <cellStyle name="Output 3 2" xfId="525" xr:uid="{EB9A8353-1B92-496F-8F39-9E6CCFB53ED9}"/>
    <cellStyle name="SAPBEXaggData" xfId="526" xr:uid="{EEE07FFF-BF95-4B56-B100-92D67E58AF30}"/>
    <cellStyle name="SAPBEXaggData 2" xfId="527" xr:uid="{3A12D0DD-D94D-468E-8A43-55CB11F3353E}"/>
    <cellStyle name="SAPBEXaggDataEmph" xfId="528" xr:uid="{7516E177-8882-4A5F-AC0E-1F1AC1EC1666}"/>
    <cellStyle name="SAPBEXaggItem" xfId="529" xr:uid="{79B20BDC-D7F5-48E5-88FF-DA892A2AC86D}"/>
    <cellStyle name="SAPBEXaggItem 2" xfId="530" xr:uid="{9D8E18CC-3FE4-46F0-848E-3301C8799EE7}"/>
    <cellStyle name="SAPBEXaggItemX" xfId="531" xr:uid="{2B74B9B3-E034-41BB-8A9D-7FCFE9C93151}"/>
    <cellStyle name="SAPBEXchaText" xfId="532" xr:uid="{93E53A15-4364-4EAF-84FF-2EC98382F324}"/>
    <cellStyle name="SAPBEXchaText 2" xfId="533" xr:uid="{C0730BB7-F51D-4B6E-9C0B-E7313B1EC4FE}"/>
    <cellStyle name="SAPBEXexcBad7" xfId="534" xr:uid="{D846C743-F3FA-4AFD-A547-7E474C8FD058}"/>
    <cellStyle name="SAPBEXexcBad7 2" xfId="535" xr:uid="{7970D6A9-5875-4E9F-BBF3-53189996FB49}"/>
    <cellStyle name="SAPBEXexcBad8" xfId="536" xr:uid="{455486A1-C6A4-4F75-A4A5-689BDAEC0CEC}"/>
    <cellStyle name="SAPBEXexcBad8 2" xfId="537" xr:uid="{F1FBFBA7-5084-45F1-88EB-76746D08FB1A}"/>
    <cellStyle name="SAPBEXexcBad9" xfId="538" xr:uid="{533E56F2-DB02-4BFA-A8F7-74E859E3E49D}"/>
    <cellStyle name="SAPBEXexcBad9 2" xfId="539" xr:uid="{71C01757-3293-47E3-BCFB-159BD45460C1}"/>
    <cellStyle name="SAPBEXexcCritical4" xfId="540" xr:uid="{45AACB11-3B99-4059-A317-5223FB42C41F}"/>
    <cellStyle name="SAPBEXexcCritical4 2" xfId="541" xr:uid="{2DF65CA7-ADF7-4E5D-9E84-CDC7972F398C}"/>
    <cellStyle name="SAPBEXexcCritical5" xfId="542" xr:uid="{A106A510-0F6D-4BFC-8099-1F6DD8565289}"/>
    <cellStyle name="SAPBEXexcCritical5 2" xfId="543" xr:uid="{AEC050BF-B32A-4C1F-BB1B-B244B52E8DBD}"/>
    <cellStyle name="SAPBEXexcCritical6" xfId="544" xr:uid="{6906CBDC-0756-4EB8-8EE4-6E76715A4A14}"/>
    <cellStyle name="SAPBEXexcCritical6 2" xfId="545" xr:uid="{4BE131F4-5279-4874-B10B-0F6A648D986A}"/>
    <cellStyle name="SAPBEXexcGood1" xfId="546" xr:uid="{6CC5614F-F51D-48AA-8EDE-C651DA8DC1DD}"/>
    <cellStyle name="SAPBEXexcGood1 2" xfId="547" xr:uid="{2DB91A15-7368-44AF-92B9-60F62DF27FD3}"/>
    <cellStyle name="SAPBEXexcGood2" xfId="548" xr:uid="{3EDB242D-C7FE-487E-BB51-DFD680DD57DB}"/>
    <cellStyle name="SAPBEXexcGood2 2" xfId="549" xr:uid="{B6E5CCD1-1BCB-4205-9357-06F8F6D602C0}"/>
    <cellStyle name="SAPBEXexcGood3" xfId="550" xr:uid="{3DE2D0D5-C6F0-47F9-80B8-8BFDA3404E46}"/>
    <cellStyle name="SAPBEXexcGood3 2" xfId="551" xr:uid="{A0559B1C-0661-4EAC-B9F7-7FF421581979}"/>
    <cellStyle name="SAPBEXfilterDrill" xfId="552" xr:uid="{19851EF9-6E2E-42F7-B1DE-9999EA6317BD}"/>
    <cellStyle name="SAPBEXfilterDrill 2" xfId="553" xr:uid="{B4EA1777-62E8-4369-8229-FD55C69921DB}"/>
    <cellStyle name="SAPBEXfilterItem" xfId="554" xr:uid="{8BD0CDEB-34ED-4F1B-A465-53BDF67299B6}"/>
    <cellStyle name="SAPBEXfilterText" xfId="555" xr:uid="{614FE224-14C8-47D9-81EB-18470F09D81A}"/>
    <cellStyle name="SAPBEXformats" xfId="556" xr:uid="{C5DC8C95-18AB-4DC0-AE08-EF9FF0F2E303}"/>
    <cellStyle name="SAPBEXformats 2" xfId="557" xr:uid="{A3244FA6-1DE5-4922-9B54-59AA6BE59D21}"/>
    <cellStyle name="SAPBEXheaderItem" xfId="558" xr:uid="{858B3DBF-1AAD-448E-BFCC-F0BD1FE1E63F}"/>
    <cellStyle name="SAPBEXheaderItem 2" xfId="559" xr:uid="{46701CDC-E78C-4D78-B816-F44A1939B931}"/>
    <cellStyle name="SAPBEXheaderText" xfId="560" xr:uid="{9C1DAA8A-F421-42B3-AAA6-C7AC054B48A5}"/>
    <cellStyle name="SAPBEXheaderText 2" xfId="561" xr:uid="{57669060-230E-4142-80D6-906A443DEBBE}"/>
    <cellStyle name="SAPBEXHLevel0" xfId="562" xr:uid="{8C6979E7-595F-4816-9033-E0C63438D3C1}"/>
    <cellStyle name="SAPBEXHLevel0 2" xfId="563" xr:uid="{57C69BB2-0867-4428-AEC9-0E6CC338DCB8}"/>
    <cellStyle name="SAPBEXHLevel0X" xfId="564" xr:uid="{20248E69-DAC4-459E-B1AE-25151A4B8C69}"/>
    <cellStyle name="SAPBEXHLevel0X 2" xfId="565" xr:uid="{313C686B-56FF-4FFD-B2E3-4BC619355617}"/>
    <cellStyle name="SAPBEXHLevel1" xfId="566" xr:uid="{5549BD05-8E90-4BA6-B632-287D7BA5216C}"/>
    <cellStyle name="SAPBEXHLevel1 2" xfId="567" xr:uid="{6E95FFCF-89A3-4E85-AFC3-C01171D3F8D8}"/>
    <cellStyle name="SAPBEXHLevel1X" xfId="568" xr:uid="{2CE13DE4-B0D7-4E92-A6C0-147D77E733CC}"/>
    <cellStyle name="SAPBEXHLevel1X 2" xfId="569" xr:uid="{66BE2F83-1352-4603-A5EA-FB5B2F72C1C4}"/>
    <cellStyle name="SAPBEXHLevel2" xfId="570" xr:uid="{36F51BA1-950A-4835-8FA1-A771260A39C1}"/>
    <cellStyle name="SAPBEXHLevel2 2" xfId="571" xr:uid="{2BE541AD-60E2-41A7-83E4-6BF8759D8960}"/>
    <cellStyle name="SAPBEXHLevel2X" xfId="572" xr:uid="{9EA53DD0-2057-4177-BDFA-4558ACE41E86}"/>
    <cellStyle name="SAPBEXHLevel2X 2" xfId="573" xr:uid="{5114F97A-8A16-4F44-9AC6-B1EC4ADE3488}"/>
    <cellStyle name="SAPBEXHLevel3" xfId="574" xr:uid="{CE1A4D48-FD6D-4989-B7AC-3AE8325DCD6C}"/>
    <cellStyle name="SAPBEXHLevel3 2" xfId="575" xr:uid="{05D5FA38-D79E-4D0E-AC88-A9B8E0F28F3A}"/>
    <cellStyle name="SAPBEXHLevel3X" xfId="576" xr:uid="{E810DBA8-4C7D-4571-9600-FE99CAAC0EC8}"/>
    <cellStyle name="SAPBEXHLevel3X 2" xfId="577" xr:uid="{DF50F332-530E-45D7-B4FE-30D480E0E5E4}"/>
    <cellStyle name="SAPBEXinputData" xfId="578" xr:uid="{58759502-6E95-4289-8C36-99319279C30A}"/>
    <cellStyle name="SAPBEXinputData 2" xfId="579" xr:uid="{022AC82E-2914-4E53-93B5-BC818D5A8D1D}"/>
    <cellStyle name="SAPBEXItemHeader" xfId="580" xr:uid="{53502F43-597F-4DAB-94A2-7D53EDFE00A6}"/>
    <cellStyle name="SAPBEXresData" xfId="581" xr:uid="{EC804E29-F596-4537-83A7-8873D902989F}"/>
    <cellStyle name="SAPBEXresDataEmph" xfId="582" xr:uid="{C8D26C98-04C3-4ED1-A57E-2A9F8B6CA616}"/>
    <cellStyle name="SAPBEXresItem" xfId="583" xr:uid="{42FAA8C0-CC42-4043-B6CC-6AD759AA59CC}"/>
    <cellStyle name="SAPBEXresItemX" xfId="584" xr:uid="{20A7FF1D-C702-4042-BCEF-C1C1C9390225}"/>
    <cellStyle name="SAPBEXstdData" xfId="585" xr:uid="{8661F1A8-DED3-42DE-8409-C03C7F18BCC3}"/>
    <cellStyle name="SAPBEXstdData 2" xfId="586" xr:uid="{F39AB95D-6A16-43DB-A09F-7C3B79BEF1B7}"/>
    <cellStyle name="SAPBEXstdData 2 2" xfId="587" xr:uid="{70384410-A849-442E-97C2-EF9C11696F0A}"/>
    <cellStyle name="SAPBEXstdDataEmph" xfId="588" xr:uid="{CCB52BC5-86CA-404E-B029-E7A426D2B2E3}"/>
    <cellStyle name="SAPBEXstdItem" xfId="589" xr:uid="{B55E03B9-1BD5-40FD-95D8-F5DF45C4B77B}"/>
    <cellStyle name="SAPBEXstdItem 2" xfId="590" xr:uid="{6FA7FA51-6917-427F-BD7F-A655D731D00F}"/>
    <cellStyle name="SAPBEXstdItemX" xfId="591" xr:uid="{9F37CC07-B4C4-4FED-8C92-2FE3215F87EB}"/>
    <cellStyle name="SAPBEXtitle" xfId="592" xr:uid="{599FC6D9-3005-4DE0-8718-4E855BA91DDE}"/>
    <cellStyle name="SAPBEXunassignedItem" xfId="593" xr:uid="{2A3937C5-22B1-4B9A-9A35-7BFE9FB04F1D}"/>
    <cellStyle name="SAPBEXunassignedItem 2" xfId="594" xr:uid="{57FA41E3-BED1-4FD9-BF73-24D2E65994C4}"/>
    <cellStyle name="SAPBEXundefined" xfId="595" xr:uid="{16A7545C-31D6-40B5-B507-1CE4C1AA88C4}"/>
    <cellStyle name="Sheet Title" xfId="596" xr:uid="{A2EE7B83-7741-4E5A-AE75-9F48694D31CB}"/>
    <cellStyle name="Table Details" xfId="597" xr:uid="{BECB6284-7848-41F7-9F29-0119F829CB2F}"/>
    <cellStyle name="Title" xfId="624" builtinId="15" customBuiltin="1"/>
    <cellStyle name="Title 2" xfId="598" xr:uid="{F0EDCDEA-8248-4D1E-AC97-43501933A0EE}"/>
    <cellStyle name="Title 2 2" xfId="599" xr:uid="{CE926EF1-F1BD-4711-A5A2-5ABE4FAE33E3}"/>
    <cellStyle name="Title 3" xfId="600" xr:uid="{984552D4-7C35-4DB9-A484-B28FA6CED35F}"/>
    <cellStyle name="Title 3 2" xfId="601" xr:uid="{48FD794F-4D84-46B3-B3B8-6104120DC741}"/>
    <cellStyle name="Total" xfId="633" builtinId="25" customBuiltin="1"/>
    <cellStyle name="Total 2" xfId="602" xr:uid="{61467BA6-BF31-43AF-ADB8-783A634D10CD}"/>
    <cellStyle name="Total 2 2" xfId="603" xr:uid="{498C6C37-B63D-46B4-82CF-6692A6AA5075}"/>
    <cellStyle name="Total 2 3" xfId="604" xr:uid="{F0B31CDB-D137-4676-AB13-594B8D82548F}"/>
    <cellStyle name="Total 3" xfId="605" xr:uid="{1210125B-F7C5-4EA5-9C62-E8DF591B5E5D}"/>
    <cellStyle name="Total 3 2" xfId="606" xr:uid="{1D597D1F-819B-43F3-8A44-0E559A59C12C}"/>
    <cellStyle name="Warning Text" xfId="620" builtinId="11" customBuiltin="1"/>
    <cellStyle name="Warning Text 2" xfId="607" xr:uid="{438027ED-B48B-4A4C-9FCB-1FE3C7AA29BF}"/>
    <cellStyle name="Warning Text 2 2" xfId="608" xr:uid="{48DC29EC-35B2-422D-9323-FE551AA02460}"/>
    <cellStyle name="Warning Text 2 3" xfId="609" xr:uid="{929D77E7-0A4C-40B2-BF9C-0F5C12C50478}"/>
    <cellStyle name="การคำนวณ 2" xfId="619" xr:uid="{568353C6-03AE-4BF2-B8DE-2DBAAA15E7B3}"/>
    <cellStyle name="ข้อความเตือน 2" xfId="621" xr:uid="{2B217EA4-25B5-494D-8E0D-0056748F70E5}"/>
    <cellStyle name="ข้อความอธิบาย 2" xfId="623" xr:uid="{C34D65EF-A4F2-4575-AE50-BF7388ECABE6}"/>
    <cellStyle name="ชื่อเรื่อง 2" xfId="625" xr:uid="{8154B655-90F8-4ACA-AAB9-60F572882571}"/>
    <cellStyle name="เซลล์ตรวจสอบ 2" xfId="611" xr:uid="{8DCF5A69-1595-451E-A9FF-7A1CEF46F32B}"/>
    <cellStyle name="เซลล์ที่มีการเชื่อมโยง" xfId="612" xr:uid="{E7F0D06D-638B-40C1-8523-06C790BB4324}"/>
    <cellStyle name="เซลล์ที่มีการเชื่อมโยง 2" xfId="613" xr:uid="{63FBFCFF-F1A1-4979-9FD8-5A6DED24D1B5}"/>
    <cellStyle name="ดี 2" xfId="627" xr:uid="{6D68BDA0-3040-4B33-8F9B-FFD144F42118}"/>
    <cellStyle name="ป้อนค่า 2" xfId="629" xr:uid="{8251D809-8F4E-4E57-B4CC-8D666E6160A3}"/>
    <cellStyle name="ป้อนค่า 3" xfId="630" xr:uid="{A368161F-C421-4525-AEDE-8C1F34252D22}"/>
    <cellStyle name="ปานกลาง 2" xfId="632" xr:uid="{2F738D50-AF82-4D7F-BB06-01BFC0189AA0}"/>
    <cellStyle name="ผลรวม 2" xfId="634" xr:uid="{A2F3E76F-71C5-4F84-B565-63B332277B41}"/>
    <cellStyle name="แย่ 2" xfId="615" xr:uid="{E4F1E893-0DFE-4CDA-B757-413D593DAF63}"/>
    <cellStyle name="ส่วนที่ถูกเน้น1 2" xfId="636" xr:uid="{0CCA0ABC-B55F-4698-AD34-8F57E9F90351}"/>
    <cellStyle name="ส่วนที่ถูกเน้น2 2" xfId="638" xr:uid="{2211EC44-BEA8-4BBD-8475-C5C24F3D6DD1}"/>
    <cellStyle name="ส่วนที่ถูกเน้น3 2" xfId="640" xr:uid="{623C45F7-C77A-4807-9BED-ECC72C30714B}"/>
    <cellStyle name="ส่วนที่ถูกเน้น4 2" xfId="642" xr:uid="{7A8DFE58-B0C4-45C8-9E8C-9BF4ECBC5CB2}"/>
    <cellStyle name="ส่วนที่ถูกเน้น5 2" xfId="644" xr:uid="{CAAF6268-DDA0-4058-BCAE-8F95BB9C4CE3}"/>
    <cellStyle name="ส่วนที่ถูกเน้น6 2" xfId="646" xr:uid="{AE9529B6-71DC-49BA-BD1C-4E1972B88890}"/>
    <cellStyle name="แสดงผล 2" xfId="617" xr:uid="{F518C424-FBD3-4381-8E5A-59C1AE05BAD4}"/>
    <cellStyle name="หมายเหตุ 2" xfId="648" xr:uid="{1BEBFB4B-17E6-4EB1-ABDC-9AE45F515CDB}"/>
    <cellStyle name="หัวเรื่อง 1 2" xfId="650" xr:uid="{0050E1A3-4F9B-48D1-A90A-0970DA0A6C1A}"/>
    <cellStyle name="หัวเรื่อง 2 2" xfId="652" xr:uid="{D94CE58C-D011-4B1F-AB52-2057DCEB30E3}"/>
    <cellStyle name="หัวเรื่อง 3 2" xfId="654" xr:uid="{FE07F87D-E01E-4B42-B691-CD3A02F35319}"/>
    <cellStyle name="หัวเรื่อง 4 2" xfId="656" xr:uid="{6447D4F3-1069-4FA7-B721-69A0B0D9016E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1A1A1A"/>
      <rgbColor rgb="00323232"/>
      <rgbColor rgb="00993300"/>
      <rgbColor rgb="00993366"/>
      <rgbColor rgb="00333399"/>
      <rgbColor rgb="00333333"/>
    </indexedColors>
    <mruColors>
      <color rgb="FF8FEAFF"/>
      <color rgb="FF9BFF37"/>
      <color rgb="FFE4FFC9"/>
      <color rgb="FFCBFF97"/>
      <color rgb="FFB6FF6D"/>
      <color rgb="FFB2FF65"/>
      <color rgb="FFDEFFBD"/>
      <color rgb="FFDBFFB7"/>
      <color rgb="FFC4FF8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4E4E1-FF55-4E3B-831B-B59A33E61343}">
  <sheetPr codeName="Sheet1">
    <tabColor rgb="FF92D050"/>
    <pageSetUpPr fitToPage="1"/>
  </sheetPr>
  <dimension ref="A1:AB94"/>
  <sheetViews>
    <sheetView zoomScale="70" zoomScaleNormal="70" workbookViewId="0">
      <pane ySplit="5" topLeftCell="A6" activePane="bottomLeft" state="frozen"/>
      <selection pane="bottomLeft" activeCell="Y71" sqref="Y71"/>
    </sheetView>
  </sheetViews>
  <sheetFormatPr defaultColWidth="9.26953125" defaultRowHeight="20.5"/>
  <cols>
    <col min="1" max="1" width="6" style="1" customWidth="1"/>
    <col min="2" max="2" width="55.1796875" style="1" bestFit="1" customWidth="1"/>
    <col min="3" max="3" width="11.7265625" style="11" customWidth="1"/>
    <col min="4" max="4" width="13.7265625" style="11" customWidth="1"/>
    <col min="5" max="5" width="11.7265625" style="11" customWidth="1"/>
    <col min="6" max="6" width="13.7265625" style="11" customWidth="1"/>
    <col min="7" max="7" width="11.7265625" style="11" customWidth="1"/>
    <col min="8" max="8" width="13.7265625" style="11" customWidth="1"/>
    <col min="9" max="9" width="11.7265625" style="11" customWidth="1"/>
    <col min="10" max="10" width="13.7265625" style="11" customWidth="1"/>
    <col min="11" max="11" width="11.7265625" style="11" customWidth="1"/>
    <col min="12" max="12" width="13.7265625" style="11" customWidth="1"/>
    <col min="13" max="13" width="11.7265625" style="11" customWidth="1"/>
    <col min="14" max="14" width="13.7265625" style="11" customWidth="1"/>
    <col min="15" max="15" width="11.7265625" style="11" customWidth="1"/>
    <col min="16" max="16" width="13.7265625" style="11" customWidth="1"/>
    <col min="17" max="17" width="11.7265625" style="11" customWidth="1"/>
    <col min="18" max="18" width="13.7265625" style="11" customWidth="1"/>
    <col min="19" max="19" width="11.7265625" style="11" customWidth="1"/>
    <col min="20" max="20" width="13.7265625" style="11" customWidth="1"/>
    <col min="21" max="21" width="11.7265625" style="11" customWidth="1"/>
    <col min="22" max="22" width="13.7265625" style="11" customWidth="1"/>
    <col min="23" max="23" width="11.7265625" style="11" customWidth="1"/>
    <col min="24" max="24" width="13.7265625" style="11" customWidth="1"/>
    <col min="25" max="25" width="11.7265625" style="11" customWidth="1"/>
    <col min="26" max="26" width="13.7265625" style="11" customWidth="1"/>
    <col min="27" max="27" width="11.26953125" style="1" bestFit="1" customWidth="1"/>
    <col min="28" max="28" width="20.7265625" style="1" bestFit="1" customWidth="1"/>
    <col min="29" max="16384" width="9.26953125" style="1"/>
  </cols>
  <sheetData>
    <row r="1" spans="1:28" s="4" customFormat="1" ht="24" customHeight="1">
      <c r="A1" s="13" t="s">
        <v>0</v>
      </c>
      <c r="B1" s="14" t="s">
        <v>1</v>
      </c>
      <c r="C1" s="304">
        <v>45667</v>
      </c>
      <c r="D1" s="305"/>
      <c r="E1" s="304">
        <v>45698</v>
      </c>
      <c r="F1" s="305"/>
      <c r="G1" s="304">
        <v>45726</v>
      </c>
      <c r="H1" s="305"/>
      <c r="I1" s="304">
        <v>45757</v>
      </c>
      <c r="J1" s="305"/>
      <c r="K1" s="304">
        <v>45787</v>
      </c>
      <c r="L1" s="305"/>
      <c r="M1" s="304">
        <v>45818</v>
      </c>
      <c r="N1" s="305"/>
      <c r="O1" s="304">
        <v>45848</v>
      </c>
      <c r="P1" s="305"/>
      <c r="Q1" s="304">
        <v>45879</v>
      </c>
      <c r="R1" s="305"/>
      <c r="S1" s="304">
        <v>45910</v>
      </c>
      <c r="T1" s="305"/>
      <c r="U1" s="304">
        <v>45940</v>
      </c>
      <c r="V1" s="305"/>
      <c r="W1" s="304">
        <v>45971</v>
      </c>
      <c r="X1" s="305"/>
      <c r="Y1" s="304">
        <v>46001</v>
      </c>
      <c r="Z1" s="305"/>
      <c r="AA1" s="296" t="s">
        <v>2</v>
      </c>
      <c r="AB1" s="297"/>
    </row>
    <row r="2" spans="1:28" ht="23">
      <c r="A2" s="15">
        <v>1</v>
      </c>
      <c r="B2" s="16" t="s">
        <v>3</v>
      </c>
      <c r="C2" s="306">
        <v>536903</v>
      </c>
      <c r="D2" s="307"/>
      <c r="E2" s="306">
        <v>537321</v>
      </c>
      <c r="F2" s="307"/>
      <c r="G2" s="306">
        <v>538036</v>
      </c>
      <c r="H2" s="307"/>
      <c r="I2" s="306">
        <v>538913</v>
      </c>
      <c r="J2" s="307"/>
      <c r="K2" s="306">
        <v>539401</v>
      </c>
      <c r="L2" s="307"/>
      <c r="M2" s="306">
        <v>540314</v>
      </c>
      <c r="N2" s="307"/>
      <c r="O2" s="306">
        <v>541003</v>
      </c>
      <c r="P2" s="307"/>
      <c r="Q2" s="306">
        <v>541920</v>
      </c>
      <c r="R2" s="307"/>
      <c r="S2" s="306">
        <v>542193</v>
      </c>
      <c r="T2" s="307"/>
      <c r="U2" s="306">
        <v>542946</v>
      </c>
      <c r="V2" s="307"/>
      <c r="W2" s="306">
        <v>543310</v>
      </c>
      <c r="X2" s="307"/>
      <c r="Y2" s="306">
        <v>543913</v>
      </c>
      <c r="Z2" s="307"/>
      <c r="AA2" s="308" cm="1">
        <f t="array" ref="AA2">LOOKUP(2,1/(C2:Z2&lt;&gt;""),C2:Z2)</f>
        <v>543913</v>
      </c>
      <c r="AB2" s="307"/>
    </row>
    <row r="3" spans="1:28">
      <c r="A3" s="19"/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2"/>
      <c r="AB3" s="22"/>
    </row>
    <row r="4" spans="1:28" s="4" customFormat="1" ht="23">
      <c r="A4" s="318" t="s">
        <v>0</v>
      </c>
      <c r="B4" s="316" t="s">
        <v>4</v>
      </c>
      <c r="C4" s="320">
        <v>45667</v>
      </c>
      <c r="D4" s="284"/>
      <c r="E4" s="283">
        <v>45698</v>
      </c>
      <c r="F4" s="284"/>
      <c r="G4" s="283">
        <v>45726</v>
      </c>
      <c r="H4" s="284"/>
      <c r="I4" s="283">
        <v>45757</v>
      </c>
      <c r="J4" s="284"/>
      <c r="K4" s="283">
        <v>45787</v>
      </c>
      <c r="L4" s="284"/>
      <c r="M4" s="283">
        <v>45818</v>
      </c>
      <c r="N4" s="284"/>
      <c r="O4" s="283">
        <v>45848</v>
      </c>
      <c r="P4" s="284"/>
      <c r="Q4" s="283">
        <v>45879</v>
      </c>
      <c r="R4" s="284"/>
      <c r="S4" s="283">
        <v>45910</v>
      </c>
      <c r="T4" s="284"/>
      <c r="U4" s="283">
        <v>45940</v>
      </c>
      <c r="V4" s="284"/>
      <c r="W4" s="283">
        <v>45971</v>
      </c>
      <c r="X4" s="284"/>
      <c r="Y4" s="283">
        <v>46001</v>
      </c>
      <c r="Z4" s="284"/>
      <c r="AA4" s="314" t="s">
        <v>2</v>
      </c>
      <c r="AB4" s="315"/>
    </row>
    <row r="5" spans="1:28" s="4" customFormat="1" ht="47.5" customHeight="1" thickBot="1">
      <c r="A5" s="319"/>
      <c r="B5" s="317"/>
      <c r="C5" s="65" t="s">
        <v>5</v>
      </c>
      <c r="D5" s="18" t="s">
        <v>6</v>
      </c>
      <c r="E5" s="17" t="s">
        <v>5</v>
      </c>
      <c r="F5" s="18" t="s">
        <v>6</v>
      </c>
      <c r="G5" s="17" t="s">
        <v>5</v>
      </c>
      <c r="H5" s="18" t="s">
        <v>6</v>
      </c>
      <c r="I5" s="17" t="s">
        <v>5</v>
      </c>
      <c r="J5" s="18" t="s">
        <v>6</v>
      </c>
      <c r="K5" s="17" t="s">
        <v>5</v>
      </c>
      <c r="L5" s="18" t="s">
        <v>6</v>
      </c>
      <c r="M5" s="17" t="s">
        <v>5</v>
      </c>
      <c r="N5" s="18" t="s">
        <v>6</v>
      </c>
      <c r="O5" s="17" t="s">
        <v>5</v>
      </c>
      <c r="P5" s="18" t="s">
        <v>6</v>
      </c>
      <c r="Q5" s="17" t="s">
        <v>5</v>
      </c>
      <c r="R5" s="18" t="s">
        <v>6</v>
      </c>
      <c r="S5" s="17" t="s">
        <v>5</v>
      </c>
      <c r="T5" s="18" t="s">
        <v>6</v>
      </c>
      <c r="U5" s="17" t="s">
        <v>5</v>
      </c>
      <c r="V5" s="18" t="s">
        <v>6</v>
      </c>
      <c r="W5" s="17" t="s">
        <v>5</v>
      </c>
      <c r="X5" s="18" t="s">
        <v>6</v>
      </c>
      <c r="Y5" s="17" t="s">
        <v>5</v>
      </c>
      <c r="Z5" s="18" t="s">
        <v>6</v>
      </c>
      <c r="AA5" s="17" t="s">
        <v>5</v>
      </c>
      <c r="AB5" s="18" t="s">
        <v>6</v>
      </c>
    </row>
    <row r="6" spans="1:28" ht="26" thickBot="1">
      <c r="A6" s="309" t="s">
        <v>7</v>
      </c>
      <c r="B6" s="310"/>
      <c r="C6" s="311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3"/>
    </row>
    <row r="7" spans="1:28" ht="22">
      <c r="A7" s="66">
        <v>1</v>
      </c>
      <c r="B7" s="67" t="s">
        <v>8</v>
      </c>
      <c r="C7" s="112">
        <v>1421</v>
      </c>
      <c r="D7" s="113">
        <v>108</v>
      </c>
      <c r="E7" s="114">
        <v>2469</v>
      </c>
      <c r="F7" s="113">
        <v>180</v>
      </c>
      <c r="G7" s="114">
        <v>2612</v>
      </c>
      <c r="H7" s="113">
        <v>149</v>
      </c>
      <c r="I7" s="114">
        <v>463</v>
      </c>
      <c r="J7" s="113">
        <v>54</v>
      </c>
      <c r="K7" s="114">
        <v>335</v>
      </c>
      <c r="L7" s="113">
        <v>71</v>
      </c>
      <c r="M7" s="114">
        <v>282</v>
      </c>
      <c r="N7" s="113">
        <v>99</v>
      </c>
      <c r="O7" s="114">
        <v>346</v>
      </c>
      <c r="P7" s="113">
        <v>112</v>
      </c>
      <c r="Q7" s="114">
        <v>221</v>
      </c>
      <c r="R7" s="113">
        <v>89</v>
      </c>
      <c r="S7" s="114">
        <v>314</v>
      </c>
      <c r="T7" s="113">
        <v>120</v>
      </c>
      <c r="U7" s="114">
        <v>229</v>
      </c>
      <c r="V7" s="113">
        <v>86</v>
      </c>
      <c r="W7" s="114">
        <v>1326</v>
      </c>
      <c r="X7" s="113">
        <v>750</v>
      </c>
      <c r="Y7" s="273">
        <v>1166</v>
      </c>
      <c r="Z7" s="274">
        <v>246</v>
      </c>
      <c r="AA7" s="115">
        <f>C7+E7+G7+I7+K7+M7+O7+Q7+S7+U7+W7+Y7</f>
        <v>11184</v>
      </c>
      <c r="AB7" s="116">
        <f>D7+F7+H7+J7+L7+N7+P7+R7+T7+V7+X7+Z7</f>
        <v>2064</v>
      </c>
    </row>
    <row r="8" spans="1:28" ht="22">
      <c r="A8" s="68">
        <v>2</v>
      </c>
      <c r="B8" s="69" t="s">
        <v>9</v>
      </c>
      <c r="C8" s="117">
        <v>1403</v>
      </c>
      <c r="D8" s="118">
        <v>499</v>
      </c>
      <c r="E8" s="119">
        <v>1078</v>
      </c>
      <c r="F8" s="118">
        <v>455</v>
      </c>
      <c r="G8" s="119">
        <v>2703</v>
      </c>
      <c r="H8" s="118">
        <v>572</v>
      </c>
      <c r="I8" s="119">
        <v>812</v>
      </c>
      <c r="J8" s="118">
        <v>357</v>
      </c>
      <c r="K8" s="119">
        <v>888</v>
      </c>
      <c r="L8" s="118">
        <v>321</v>
      </c>
      <c r="M8" s="119">
        <v>1039</v>
      </c>
      <c r="N8" s="118">
        <v>590</v>
      </c>
      <c r="O8" s="119">
        <v>4116</v>
      </c>
      <c r="P8" s="118">
        <v>2007</v>
      </c>
      <c r="Q8" s="119">
        <v>6105</v>
      </c>
      <c r="R8" s="118">
        <v>5204</v>
      </c>
      <c r="S8" s="119">
        <v>4039</v>
      </c>
      <c r="T8" s="118">
        <v>2652</v>
      </c>
      <c r="U8" s="119">
        <v>1997</v>
      </c>
      <c r="V8" s="118">
        <v>1028</v>
      </c>
      <c r="W8" s="119">
        <v>1528</v>
      </c>
      <c r="X8" s="118">
        <v>671</v>
      </c>
      <c r="Y8" s="275">
        <v>4340</v>
      </c>
      <c r="Z8" s="276">
        <v>899</v>
      </c>
      <c r="AA8" s="120">
        <f t="shared" ref="AA8:AA71" si="0">C8+E8+G8+I8+K8+M8+O8+Q8+S8+U8+W8+Y8</f>
        <v>30048</v>
      </c>
      <c r="AB8" s="121">
        <f t="shared" ref="AB8:AB71" si="1">D8+F8+H8+J8+L8+N8+P8+R8+T8+V8+X8+Z8</f>
        <v>15255</v>
      </c>
    </row>
    <row r="9" spans="1:28" ht="22">
      <c r="A9" s="68">
        <v>3</v>
      </c>
      <c r="B9" s="69" t="s">
        <v>10</v>
      </c>
      <c r="C9" s="117">
        <v>10144</v>
      </c>
      <c r="D9" s="118">
        <v>1439</v>
      </c>
      <c r="E9" s="119">
        <v>4665</v>
      </c>
      <c r="F9" s="118">
        <v>1220</v>
      </c>
      <c r="G9" s="119">
        <v>4169</v>
      </c>
      <c r="H9" s="118">
        <v>1942</v>
      </c>
      <c r="I9" s="119">
        <v>5255</v>
      </c>
      <c r="J9" s="118">
        <v>3130</v>
      </c>
      <c r="K9" s="119">
        <v>3888</v>
      </c>
      <c r="L9" s="118">
        <v>2201</v>
      </c>
      <c r="M9" s="119">
        <v>4168</v>
      </c>
      <c r="N9" s="118">
        <v>2005</v>
      </c>
      <c r="O9" s="119">
        <v>4037</v>
      </c>
      <c r="P9" s="118">
        <v>2019</v>
      </c>
      <c r="Q9" s="119">
        <v>11530</v>
      </c>
      <c r="R9" s="118">
        <v>4546</v>
      </c>
      <c r="S9" s="119">
        <v>8281</v>
      </c>
      <c r="T9" s="118">
        <v>4517</v>
      </c>
      <c r="U9" s="119">
        <v>5536</v>
      </c>
      <c r="V9" s="118">
        <v>2803</v>
      </c>
      <c r="W9" s="119">
        <v>5367</v>
      </c>
      <c r="X9" s="118">
        <v>1552</v>
      </c>
      <c r="Y9" s="275">
        <v>4369</v>
      </c>
      <c r="Z9" s="277">
        <v>1306</v>
      </c>
      <c r="AA9" s="120">
        <f t="shared" si="0"/>
        <v>71409</v>
      </c>
      <c r="AB9" s="121">
        <f t="shared" si="1"/>
        <v>28680</v>
      </c>
    </row>
    <row r="10" spans="1:28" ht="22">
      <c r="A10" s="68">
        <v>4</v>
      </c>
      <c r="B10" s="69" t="s">
        <v>11</v>
      </c>
      <c r="C10" s="117">
        <v>2367</v>
      </c>
      <c r="D10" s="118">
        <v>563</v>
      </c>
      <c r="E10" s="119">
        <v>5627</v>
      </c>
      <c r="F10" s="118">
        <v>1308</v>
      </c>
      <c r="G10" s="119">
        <v>7514</v>
      </c>
      <c r="H10" s="118">
        <v>2089</v>
      </c>
      <c r="I10" s="119">
        <v>1785</v>
      </c>
      <c r="J10" s="118">
        <v>1088</v>
      </c>
      <c r="K10" s="119">
        <v>1664</v>
      </c>
      <c r="L10" s="118">
        <v>499</v>
      </c>
      <c r="M10" s="119">
        <v>1470</v>
      </c>
      <c r="N10" s="118">
        <v>687</v>
      </c>
      <c r="O10" s="119">
        <v>3721</v>
      </c>
      <c r="P10" s="118">
        <v>1248</v>
      </c>
      <c r="Q10" s="119">
        <v>3627</v>
      </c>
      <c r="R10" s="118">
        <v>1233</v>
      </c>
      <c r="S10" s="119">
        <v>2271</v>
      </c>
      <c r="T10" s="118">
        <v>692</v>
      </c>
      <c r="U10" s="119">
        <v>2430</v>
      </c>
      <c r="V10" s="118">
        <v>928</v>
      </c>
      <c r="W10" s="119">
        <v>1243</v>
      </c>
      <c r="X10" s="118">
        <v>406</v>
      </c>
      <c r="Y10" s="275">
        <v>5869</v>
      </c>
      <c r="Z10" s="277">
        <v>1962</v>
      </c>
      <c r="AA10" s="120">
        <f t="shared" si="0"/>
        <v>39588</v>
      </c>
      <c r="AB10" s="121">
        <f t="shared" si="1"/>
        <v>12703</v>
      </c>
    </row>
    <row r="11" spans="1:28" ht="22">
      <c r="A11" s="68">
        <v>5</v>
      </c>
      <c r="B11" s="69" t="s">
        <v>12</v>
      </c>
      <c r="C11" s="117">
        <v>1088</v>
      </c>
      <c r="D11" s="118">
        <v>290</v>
      </c>
      <c r="E11" s="119">
        <v>1107</v>
      </c>
      <c r="F11" s="118">
        <v>446</v>
      </c>
      <c r="G11" s="119">
        <v>4336</v>
      </c>
      <c r="H11" s="118">
        <v>1429</v>
      </c>
      <c r="I11" s="119">
        <v>488</v>
      </c>
      <c r="J11" s="118">
        <v>142</v>
      </c>
      <c r="K11" s="119">
        <v>472</v>
      </c>
      <c r="L11" s="118">
        <v>212</v>
      </c>
      <c r="M11" s="119">
        <v>777</v>
      </c>
      <c r="N11" s="118">
        <v>291</v>
      </c>
      <c r="O11" s="119">
        <v>1750</v>
      </c>
      <c r="P11" s="118">
        <v>748</v>
      </c>
      <c r="Q11" s="119">
        <v>1573</v>
      </c>
      <c r="R11" s="118">
        <v>794</v>
      </c>
      <c r="S11" s="119">
        <v>1026</v>
      </c>
      <c r="T11" s="118">
        <v>533</v>
      </c>
      <c r="U11" s="119">
        <v>928</v>
      </c>
      <c r="V11" s="118">
        <v>294</v>
      </c>
      <c r="W11" s="119">
        <v>930</v>
      </c>
      <c r="X11" s="118">
        <v>352</v>
      </c>
      <c r="Y11" s="275">
        <v>4292</v>
      </c>
      <c r="Z11" s="276">
        <v>645</v>
      </c>
      <c r="AA11" s="120">
        <f t="shared" si="0"/>
        <v>18767</v>
      </c>
      <c r="AB11" s="121">
        <f t="shared" si="1"/>
        <v>6176</v>
      </c>
    </row>
    <row r="12" spans="1:28" ht="22">
      <c r="A12" s="68">
        <v>6</v>
      </c>
      <c r="B12" s="69" t="s">
        <v>13</v>
      </c>
      <c r="C12" s="117">
        <v>1151</v>
      </c>
      <c r="D12" s="118">
        <v>319</v>
      </c>
      <c r="E12" s="119">
        <v>937</v>
      </c>
      <c r="F12" s="118">
        <v>318</v>
      </c>
      <c r="G12" s="119">
        <v>994</v>
      </c>
      <c r="H12" s="118">
        <v>278</v>
      </c>
      <c r="I12" s="119">
        <v>8032</v>
      </c>
      <c r="J12" s="118">
        <v>7420</v>
      </c>
      <c r="K12" s="119">
        <v>1115</v>
      </c>
      <c r="L12" s="118">
        <v>418</v>
      </c>
      <c r="M12" s="119">
        <v>651</v>
      </c>
      <c r="N12" s="118">
        <v>208</v>
      </c>
      <c r="O12" s="119">
        <v>1258</v>
      </c>
      <c r="P12" s="118">
        <v>393</v>
      </c>
      <c r="Q12" s="119">
        <v>1357</v>
      </c>
      <c r="R12" s="118">
        <v>410</v>
      </c>
      <c r="S12" s="119">
        <v>2419</v>
      </c>
      <c r="T12" s="118">
        <v>437</v>
      </c>
      <c r="U12" s="119">
        <v>1941</v>
      </c>
      <c r="V12" s="118">
        <v>859</v>
      </c>
      <c r="W12" s="119">
        <v>1586</v>
      </c>
      <c r="X12" s="118">
        <v>991</v>
      </c>
      <c r="Y12" s="275">
        <v>7176</v>
      </c>
      <c r="Z12" s="277">
        <v>1040</v>
      </c>
      <c r="AA12" s="120">
        <f t="shared" si="0"/>
        <v>28617</v>
      </c>
      <c r="AB12" s="121">
        <f t="shared" si="1"/>
        <v>13091</v>
      </c>
    </row>
    <row r="13" spans="1:28" ht="22">
      <c r="A13" s="68">
        <v>7</v>
      </c>
      <c r="B13" s="69" t="s">
        <v>14</v>
      </c>
      <c r="C13" s="117">
        <v>1994</v>
      </c>
      <c r="D13" s="118">
        <v>412</v>
      </c>
      <c r="E13" s="119">
        <v>1223</v>
      </c>
      <c r="F13" s="118">
        <v>323</v>
      </c>
      <c r="G13" s="119">
        <v>974</v>
      </c>
      <c r="H13" s="118">
        <v>192</v>
      </c>
      <c r="I13" s="119">
        <v>1917</v>
      </c>
      <c r="J13" s="118">
        <v>534</v>
      </c>
      <c r="K13" s="119">
        <v>1439</v>
      </c>
      <c r="L13" s="118">
        <v>162</v>
      </c>
      <c r="M13" s="119">
        <v>2183</v>
      </c>
      <c r="N13" s="118">
        <v>759</v>
      </c>
      <c r="O13" s="119">
        <v>3027</v>
      </c>
      <c r="P13" s="118">
        <v>744</v>
      </c>
      <c r="Q13" s="119">
        <v>1587</v>
      </c>
      <c r="R13" s="118">
        <v>543</v>
      </c>
      <c r="S13" s="119">
        <v>1486</v>
      </c>
      <c r="T13" s="118">
        <v>449</v>
      </c>
      <c r="U13" s="119">
        <v>683</v>
      </c>
      <c r="V13" s="118">
        <v>261</v>
      </c>
      <c r="W13" s="119">
        <v>1182</v>
      </c>
      <c r="X13" s="118">
        <v>161</v>
      </c>
      <c r="Y13" s="275">
        <v>7244</v>
      </c>
      <c r="Z13" s="276">
        <v>927</v>
      </c>
      <c r="AA13" s="120">
        <f t="shared" si="0"/>
        <v>24939</v>
      </c>
      <c r="AB13" s="121">
        <f t="shared" si="1"/>
        <v>5467</v>
      </c>
    </row>
    <row r="14" spans="1:28" ht="22">
      <c r="A14" s="68">
        <v>8</v>
      </c>
      <c r="B14" s="69" t="s">
        <v>15</v>
      </c>
      <c r="C14" s="117">
        <v>1703</v>
      </c>
      <c r="D14" s="118">
        <v>288</v>
      </c>
      <c r="E14" s="119">
        <v>2500</v>
      </c>
      <c r="F14" s="118">
        <v>1252</v>
      </c>
      <c r="G14" s="119">
        <v>1161</v>
      </c>
      <c r="H14" s="118">
        <v>373</v>
      </c>
      <c r="I14" s="119">
        <v>5304</v>
      </c>
      <c r="J14" s="118">
        <v>4763</v>
      </c>
      <c r="K14" s="119">
        <v>1860</v>
      </c>
      <c r="L14" s="118">
        <v>1366</v>
      </c>
      <c r="M14" s="119">
        <v>785</v>
      </c>
      <c r="N14" s="118">
        <v>327</v>
      </c>
      <c r="O14" s="119">
        <v>1722</v>
      </c>
      <c r="P14" s="118">
        <v>736</v>
      </c>
      <c r="Q14" s="119">
        <v>2377</v>
      </c>
      <c r="R14" s="118">
        <v>751</v>
      </c>
      <c r="S14" s="119">
        <v>3176</v>
      </c>
      <c r="T14" s="118">
        <v>981</v>
      </c>
      <c r="U14" s="119">
        <v>2145</v>
      </c>
      <c r="V14" s="118">
        <v>445</v>
      </c>
      <c r="W14" s="119">
        <v>1377</v>
      </c>
      <c r="X14" s="118">
        <v>597</v>
      </c>
      <c r="Y14" s="275">
        <v>1199</v>
      </c>
      <c r="Z14" s="276">
        <v>504</v>
      </c>
      <c r="AA14" s="120">
        <f t="shared" si="0"/>
        <v>25309</v>
      </c>
      <c r="AB14" s="121">
        <f t="shared" si="1"/>
        <v>12383</v>
      </c>
    </row>
    <row r="15" spans="1:28" ht="22">
      <c r="A15" s="68">
        <v>9</v>
      </c>
      <c r="B15" s="69" t="s">
        <v>16</v>
      </c>
      <c r="C15" s="117">
        <v>238</v>
      </c>
      <c r="D15" s="118">
        <v>80</v>
      </c>
      <c r="E15" s="119">
        <v>220</v>
      </c>
      <c r="F15" s="118">
        <v>76</v>
      </c>
      <c r="G15" s="119">
        <v>163</v>
      </c>
      <c r="H15" s="118">
        <v>46</v>
      </c>
      <c r="I15" s="119">
        <v>431</v>
      </c>
      <c r="J15" s="118">
        <v>57</v>
      </c>
      <c r="K15" s="119">
        <v>109</v>
      </c>
      <c r="L15" s="118">
        <v>48</v>
      </c>
      <c r="M15" s="119">
        <v>139</v>
      </c>
      <c r="N15" s="118">
        <v>66</v>
      </c>
      <c r="O15" s="119">
        <v>235</v>
      </c>
      <c r="P15" s="118">
        <v>148</v>
      </c>
      <c r="Q15" s="119">
        <v>195</v>
      </c>
      <c r="R15" s="118">
        <v>76</v>
      </c>
      <c r="S15" s="119">
        <v>506</v>
      </c>
      <c r="T15" s="118">
        <v>179</v>
      </c>
      <c r="U15" s="119">
        <v>296</v>
      </c>
      <c r="V15" s="118">
        <v>96</v>
      </c>
      <c r="W15" s="119">
        <v>190</v>
      </c>
      <c r="X15" s="118">
        <v>82</v>
      </c>
      <c r="Y15" s="278">
        <v>188</v>
      </c>
      <c r="Z15" s="276">
        <v>34</v>
      </c>
      <c r="AA15" s="120">
        <f t="shared" si="0"/>
        <v>2910</v>
      </c>
      <c r="AB15" s="121">
        <f t="shared" si="1"/>
        <v>988</v>
      </c>
    </row>
    <row r="16" spans="1:28" ht="22">
      <c r="A16" s="68">
        <v>10</v>
      </c>
      <c r="B16" s="69" t="s">
        <v>17</v>
      </c>
      <c r="C16" s="117">
        <v>274</v>
      </c>
      <c r="D16" s="118">
        <v>151</v>
      </c>
      <c r="E16" s="119">
        <v>179</v>
      </c>
      <c r="F16" s="118">
        <v>58</v>
      </c>
      <c r="G16" s="119">
        <v>132</v>
      </c>
      <c r="H16" s="118">
        <v>27</v>
      </c>
      <c r="I16" s="119">
        <v>63</v>
      </c>
      <c r="J16" s="118">
        <v>33</v>
      </c>
      <c r="K16" s="119">
        <v>25</v>
      </c>
      <c r="L16" s="118">
        <v>8</v>
      </c>
      <c r="M16" s="119">
        <v>25</v>
      </c>
      <c r="N16" s="118">
        <v>18</v>
      </c>
      <c r="O16" s="119">
        <v>209</v>
      </c>
      <c r="P16" s="118">
        <v>59</v>
      </c>
      <c r="Q16" s="119">
        <v>49</v>
      </c>
      <c r="R16" s="118">
        <v>25</v>
      </c>
      <c r="S16" s="119">
        <v>20</v>
      </c>
      <c r="T16" s="118">
        <v>9</v>
      </c>
      <c r="U16" s="119">
        <v>27</v>
      </c>
      <c r="V16" s="118">
        <v>14</v>
      </c>
      <c r="W16" s="119">
        <v>4</v>
      </c>
      <c r="X16" s="118">
        <v>4</v>
      </c>
      <c r="Y16" s="278">
        <v>6</v>
      </c>
      <c r="Z16" s="276">
        <v>2</v>
      </c>
      <c r="AA16" s="120">
        <f t="shared" si="0"/>
        <v>1013</v>
      </c>
      <c r="AB16" s="121">
        <f t="shared" si="1"/>
        <v>408</v>
      </c>
    </row>
    <row r="17" spans="1:28" ht="22">
      <c r="A17" s="68">
        <v>11</v>
      </c>
      <c r="B17" s="69" t="s">
        <v>18</v>
      </c>
      <c r="C17" s="117">
        <v>486</v>
      </c>
      <c r="D17" s="118">
        <v>183</v>
      </c>
      <c r="E17" s="119">
        <v>576</v>
      </c>
      <c r="F17" s="118">
        <v>142</v>
      </c>
      <c r="G17" s="119">
        <v>1113</v>
      </c>
      <c r="H17" s="118">
        <v>545</v>
      </c>
      <c r="I17" s="119">
        <v>172</v>
      </c>
      <c r="J17" s="118">
        <v>67</v>
      </c>
      <c r="K17" s="119">
        <v>259</v>
      </c>
      <c r="L17" s="118">
        <v>111</v>
      </c>
      <c r="M17" s="119">
        <v>166</v>
      </c>
      <c r="N17" s="118">
        <v>38</v>
      </c>
      <c r="O17" s="119">
        <v>1141</v>
      </c>
      <c r="P17" s="118">
        <v>565</v>
      </c>
      <c r="Q17" s="119">
        <v>927</v>
      </c>
      <c r="R17" s="118">
        <v>346</v>
      </c>
      <c r="S17" s="119">
        <v>368</v>
      </c>
      <c r="T17" s="118">
        <v>141</v>
      </c>
      <c r="U17" s="119">
        <v>805</v>
      </c>
      <c r="V17" s="118">
        <v>318</v>
      </c>
      <c r="W17" s="119">
        <v>1216</v>
      </c>
      <c r="X17" s="118">
        <v>820</v>
      </c>
      <c r="Y17" s="275">
        <v>1165</v>
      </c>
      <c r="Z17" s="276">
        <v>169</v>
      </c>
      <c r="AA17" s="120">
        <f t="shared" si="0"/>
        <v>8394</v>
      </c>
      <c r="AB17" s="121">
        <f t="shared" si="1"/>
        <v>3445</v>
      </c>
    </row>
    <row r="18" spans="1:28" ht="22">
      <c r="A18" s="68">
        <v>12</v>
      </c>
      <c r="B18" s="69" t="s">
        <v>19</v>
      </c>
      <c r="C18" s="117">
        <v>1180</v>
      </c>
      <c r="D18" s="118">
        <v>94</v>
      </c>
      <c r="E18" s="119">
        <v>887</v>
      </c>
      <c r="F18" s="118">
        <v>127</v>
      </c>
      <c r="G18" s="119">
        <v>121</v>
      </c>
      <c r="H18" s="118">
        <v>81</v>
      </c>
      <c r="I18" s="119">
        <v>121</v>
      </c>
      <c r="J18" s="118">
        <v>85</v>
      </c>
      <c r="K18" s="119">
        <v>664</v>
      </c>
      <c r="L18" s="118">
        <v>213</v>
      </c>
      <c r="M18" s="119">
        <v>326</v>
      </c>
      <c r="N18" s="118">
        <v>68</v>
      </c>
      <c r="O18" s="119">
        <v>808</v>
      </c>
      <c r="P18" s="118">
        <v>106</v>
      </c>
      <c r="Q18" s="119">
        <v>1326</v>
      </c>
      <c r="R18" s="118">
        <v>166</v>
      </c>
      <c r="S18" s="119">
        <v>699</v>
      </c>
      <c r="T18" s="118">
        <v>196</v>
      </c>
      <c r="U18" s="119">
        <v>861</v>
      </c>
      <c r="V18" s="118">
        <v>462</v>
      </c>
      <c r="W18" s="119">
        <v>1030</v>
      </c>
      <c r="X18" s="118">
        <v>215</v>
      </c>
      <c r="Y18" s="275">
        <v>1227</v>
      </c>
      <c r="Z18" s="276">
        <v>110</v>
      </c>
      <c r="AA18" s="120">
        <f t="shared" si="0"/>
        <v>9250</v>
      </c>
      <c r="AB18" s="121">
        <f t="shared" si="1"/>
        <v>1923</v>
      </c>
    </row>
    <row r="19" spans="1:28" ht="22">
      <c r="A19" s="68">
        <v>13</v>
      </c>
      <c r="B19" s="69" t="s">
        <v>20</v>
      </c>
      <c r="C19" s="117">
        <v>429</v>
      </c>
      <c r="D19" s="118">
        <v>183</v>
      </c>
      <c r="E19" s="119">
        <v>420</v>
      </c>
      <c r="F19" s="118">
        <v>168</v>
      </c>
      <c r="G19" s="119">
        <v>828</v>
      </c>
      <c r="H19" s="118">
        <v>226</v>
      </c>
      <c r="I19" s="119">
        <v>382</v>
      </c>
      <c r="J19" s="118">
        <v>116</v>
      </c>
      <c r="K19" s="119">
        <v>363</v>
      </c>
      <c r="L19" s="118">
        <v>118</v>
      </c>
      <c r="M19" s="119">
        <v>274</v>
      </c>
      <c r="N19" s="118">
        <v>99</v>
      </c>
      <c r="O19" s="119">
        <v>588</v>
      </c>
      <c r="P19" s="118">
        <v>285</v>
      </c>
      <c r="Q19" s="119">
        <v>207</v>
      </c>
      <c r="R19" s="118">
        <v>85</v>
      </c>
      <c r="S19" s="119">
        <v>377</v>
      </c>
      <c r="T19" s="118">
        <v>155</v>
      </c>
      <c r="U19" s="119">
        <v>190</v>
      </c>
      <c r="V19" s="118">
        <v>79</v>
      </c>
      <c r="W19" s="119">
        <v>440</v>
      </c>
      <c r="X19" s="118">
        <v>144</v>
      </c>
      <c r="Y19" s="278">
        <v>237</v>
      </c>
      <c r="Z19" s="276">
        <v>99</v>
      </c>
      <c r="AA19" s="120">
        <f t="shared" si="0"/>
        <v>4735</v>
      </c>
      <c r="AB19" s="121">
        <f t="shared" si="1"/>
        <v>1757</v>
      </c>
    </row>
    <row r="20" spans="1:28" ht="22">
      <c r="A20" s="68">
        <v>14</v>
      </c>
      <c r="B20" s="69" t="s">
        <v>21</v>
      </c>
      <c r="C20" s="117">
        <v>708</v>
      </c>
      <c r="D20" s="118">
        <v>197</v>
      </c>
      <c r="E20" s="119">
        <v>407</v>
      </c>
      <c r="F20" s="118">
        <v>145</v>
      </c>
      <c r="G20" s="119">
        <v>563</v>
      </c>
      <c r="H20" s="118">
        <v>272</v>
      </c>
      <c r="I20" s="119">
        <v>1505</v>
      </c>
      <c r="J20" s="118">
        <v>1113</v>
      </c>
      <c r="K20" s="119">
        <v>682</v>
      </c>
      <c r="L20" s="118">
        <v>335</v>
      </c>
      <c r="M20" s="119">
        <v>295</v>
      </c>
      <c r="N20" s="118">
        <v>155</v>
      </c>
      <c r="O20" s="119">
        <v>683</v>
      </c>
      <c r="P20" s="118">
        <v>398</v>
      </c>
      <c r="Q20" s="119">
        <v>832</v>
      </c>
      <c r="R20" s="118">
        <v>513</v>
      </c>
      <c r="S20" s="119">
        <v>542</v>
      </c>
      <c r="T20" s="118">
        <v>248</v>
      </c>
      <c r="U20" s="119">
        <v>406</v>
      </c>
      <c r="V20" s="118">
        <v>217</v>
      </c>
      <c r="W20" s="119">
        <v>403</v>
      </c>
      <c r="X20" s="118">
        <v>165</v>
      </c>
      <c r="Y20" s="278">
        <v>527</v>
      </c>
      <c r="Z20" s="276">
        <v>299</v>
      </c>
      <c r="AA20" s="120">
        <f t="shared" si="0"/>
        <v>7553</v>
      </c>
      <c r="AB20" s="121">
        <f t="shared" si="1"/>
        <v>4057</v>
      </c>
    </row>
    <row r="21" spans="1:28" ht="22">
      <c r="A21" s="68">
        <v>15</v>
      </c>
      <c r="B21" s="69" t="s">
        <v>22</v>
      </c>
      <c r="C21" s="117">
        <v>1002</v>
      </c>
      <c r="D21" s="118">
        <v>326</v>
      </c>
      <c r="E21" s="119">
        <v>1198</v>
      </c>
      <c r="F21" s="118">
        <v>369</v>
      </c>
      <c r="G21" s="119">
        <v>3133</v>
      </c>
      <c r="H21" s="118">
        <v>278</v>
      </c>
      <c r="I21" s="119">
        <v>1024</v>
      </c>
      <c r="J21" s="118">
        <v>582</v>
      </c>
      <c r="K21" s="119">
        <v>746</v>
      </c>
      <c r="L21" s="118">
        <v>262</v>
      </c>
      <c r="M21" s="119">
        <v>984</v>
      </c>
      <c r="N21" s="118">
        <v>329</v>
      </c>
      <c r="O21" s="119">
        <v>2604</v>
      </c>
      <c r="P21" s="118">
        <v>1698</v>
      </c>
      <c r="Q21" s="119">
        <v>1557</v>
      </c>
      <c r="R21" s="118">
        <v>513</v>
      </c>
      <c r="S21" s="119">
        <v>1203</v>
      </c>
      <c r="T21" s="118">
        <v>492</v>
      </c>
      <c r="U21" s="119">
        <v>1024</v>
      </c>
      <c r="V21" s="118">
        <v>305</v>
      </c>
      <c r="W21" s="119">
        <v>722</v>
      </c>
      <c r="X21" s="118">
        <v>239</v>
      </c>
      <c r="Y21" s="278">
        <v>828</v>
      </c>
      <c r="Z21" s="276">
        <v>267</v>
      </c>
      <c r="AA21" s="120">
        <f t="shared" si="0"/>
        <v>16025</v>
      </c>
      <c r="AB21" s="121">
        <f t="shared" si="1"/>
        <v>5660</v>
      </c>
    </row>
    <row r="22" spans="1:28" ht="22">
      <c r="A22" s="68">
        <v>16</v>
      </c>
      <c r="B22" s="69" t="s">
        <v>23</v>
      </c>
      <c r="C22" s="117">
        <v>116</v>
      </c>
      <c r="D22" s="118">
        <v>25</v>
      </c>
      <c r="E22" s="119">
        <v>99</v>
      </c>
      <c r="F22" s="118">
        <v>12</v>
      </c>
      <c r="G22" s="119">
        <v>156</v>
      </c>
      <c r="H22" s="118">
        <v>22</v>
      </c>
      <c r="I22" s="119">
        <v>101</v>
      </c>
      <c r="J22" s="118">
        <v>64</v>
      </c>
      <c r="K22" s="119">
        <v>71</v>
      </c>
      <c r="L22" s="118">
        <v>16</v>
      </c>
      <c r="M22" s="119">
        <v>32</v>
      </c>
      <c r="N22" s="118">
        <v>3</v>
      </c>
      <c r="O22" s="119">
        <v>727</v>
      </c>
      <c r="P22" s="118">
        <v>311</v>
      </c>
      <c r="Q22" s="119">
        <v>165</v>
      </c>
      <c r="R22" s="118">
        <v>8</v>
      </c>
      <c r="S22" s="119">
        <v>78</v>
      </c>
      <c r="T22" s="118">
        <v>12</v>
      </c>
      <c r="U22" s="119">
        <v>81</v>
      </c>
      <c r="V22" s="118">
        <v>30</v>
      </c>
      <c r="W22" s="119">
        <v>89</v>
      </c>
      <c r="X22" s="118">
        <v>14</v>
      </c>
      <c r="Y22" s="278">
        <v>72</v>
      </c>
      <c r="Z22" s="276">
        <v>33</v>
      </c>
      <c r="AA22" s="120">
        <f t="shared" si="0"/>
        <v>1787</v>
      </c>
      <c r="AB22" s="121">
        <f t="shared" si="1"/>
        <v>550</v>
      </c>
    </row>
    <row r="23" spans="1:28" ht="22">
      <c r="A23" s="68">
        <v>17</v>
      </c>
      <c r="B23" s="69" t="s">
        <v>24</v>
      </c>
      <c r="C23" s="117">
        <v>431</v>
      </c>
      <c r="D23" s="118">
        <v>156</v>
      </c>
      <c r="E23" s="119">
        <v>550</v>
      </c>
      <c r="F23" s="118">
        <v>63</v>
      </c>
      <c r="G23" s="119">
        <v>635</v>
      </c>
      <c r="H23" s="118">
        <v>111</v>
      </c>
      <c r="I23" s="119">
        <v>322</v>
      </c>
      <c r="J23" s="118">
        <v>88</v>
      </c>
      <c r="K23" s="119">
        <v>657</v>
      </c>
      <c r="L23" s="118">
        <v>394</v>
      </c>
      <c r="M23" s="119">
        <v>145</v>
      </c>
      <c r="N23" s="118">
        <v>40</v>
      </c>
      <c r="O23" s="119">
        <v>387</v>
      </c>
      <c r="P23" s="118">
        <v>51</v>
      </c>
      <c r="Q23" s="119">
        <v>2527</v>
      </c>
      <c r="R23" s="118">
        <v>2276</v>
      </c>
      <c r="S23" s="119">
        <v>362</v>
      </c>
      <c r="T23" s="118">
        <v>95</v>
      </c>
      <c r="U23" s="119">
        <v>238</v>
      </c>
      <c r="V23" s="118">
        <v>90</v>
      </c>
      <c r="W23" s="119">
        <v>144</v>
      </c>
      <c r="X23" s="118">
        <v>54</v>
      </c>
      <c r="Y23" s="278">
        <v>759</v>
      </c>
      <c r="Z23" s="276">
        <v>97</v>
      </c>
      <c r="AA23" s="120">
        <f t="shared" si="0"/>
        <v>7157</v>
      </c>
      <c r="AB23" s="121">
        <f t="shared" si="1"/>
        <v>3515</v>
      </c>
    </row>
    <row r="24" spans="1:28" ht="22">
      <c r="A24" s="68">
        <v>18</v>
      </c>
      <c r="B24" s="69" t="s">
        <v>25</v>
      </c>
      <c r="C24" s="117">
        <v>22</v>
      </c>
      <c r="D24" s="118">
        <v>6</v>
      </c>
      <c r="E24" s="119">
        <v>268</v>
      </c>
      <c r="F24" s="118">
        <v>49</v>
      </c>
      <c r="G24" s="119">
        <v>1243</v>
      </c>
      <c r="H24" s="118">
        <v>848</v>
      </c>
      <c r="I24" s="119">
        <v>217</v>
      </c>
      <c r="J24" s="118">
        <v>30</v>
      </c>
      <c r="K24" s="119">
        <v>77</v>
      </c>
      <c r="L24" s="118">
        <v>20</v>
      </c>
      <c r="M24" s="119">
        <v>53</v>
      </c>
      <c r="N24" s="118">
        <v>20</v>
      </c>
      <c r="O24" s="119">
        <v>75</v>
      </c>
      <c r="P24" s="118">
        <v>13</v>
      </c>
      <c r="Q24" s="119">
        <v>764</v>
      </c>
      <c r="R24" s="118">
        <v>560</v>
      </c>
      <c r="S24" s="119">
        <v>222</v>
      </c>
      <c r="T24" s="118">
        <v>19</v>
      </c>
      <c r="U24" s="119">
        <v>178</v>
      </c>
      <c r="V24" s="118">
        <v>18</v>
      </c>
      <c r="W24" s="119">
        <v>277</v>
      </c>
      <c r="X24" s="118">
        <v>143</v>
      </c>
      <c r="Y24" s="278">
        <v>49</v>
      </c>
      <c r="Z24" s="276">
        <v>13</v>
      </c>
      <c r="AA24" s="120">
        <f t="shared" si="0"/>
        <v>3445</v>
      </c>
      <c r="AB24" s="121">
        <f t="shared" si="1"/>
        <v>1739</v>
      </c>
    </row>
    <row r="25" spans="1:28" ht="22">
      <c r="A25" s="68">
        <v>19</v>
      </c>
      <c r="B25" s="69" t="s">
        <v>26</v>
      </c>
      <c r="C25" s="117">
        <v>121</v>
      </c>
      <c r="D25" s="118">
        <v>19</v>
      </c>
      <c r="E25" s="119">
        <v>447</v>
      </c>
      <c r="F25" s="118">
        <v>40</v>
      </c>
      <c r="G25" s="119">
        <v>333</v>
      </c>
      <c r="H25" s="118">
        <v>53</v>
      </c>
      <c r="I25" s="119">
        <v>61</v>
      </c>
      <c r="J25" s="118">
        <v>14</v>
      </c>
      <c r="K25" s="119">
        <v>116</v>
      </c>
      <c r="L25" s="118">
        <v>11</v>
      </c>
      <c r="M25" s="119">
        <v>183</v>
      </c>
      <c r="N25" s="118">
        <v>21</v>
      </c>
      <c r="O25" s="119">
        <v>155</v>
      </c>
      <c r="P25" s="118">
        <v>24</v>
      </c>
      <c r="Q25" s="119">
        <v>56</v>
      </c>
      <c r="R25" s="118">
        <v>27</v>
      </c>
      <c r="S25" s="119">
        <v>191</v>
      </c>
      <c r="T25" s="118">
        <v>50</v>
      </c>
      <c r="U25" s="119">
        <v>586</v>
      </c>
      <c r="V25" s="118">
        <v>362</v>
      </c>
      <c r="W25" s="119">
        <v>182</v>
      </c>
      <c r="X25" s="118">
        <v>20</v>
      </c>
      <c r="Y25" s="278">
        <v>336</v>
      </c>
      <c r="Z25" s="276">
        <v>41</v>
      </c>
      <c r="AA25" s="120">
        <f t="shared" si="0"/>
        <v>2767</v>
      </c>
      <c r="AB25" s="121">
        <f t="shared" si="1"/>
        <v>682</v>
      </c>
    </row>
    <row r="26" spans="1:28" ht="22">
      <c r="A26" s="68">
        <v>20</v>
      </c>
      <c r="B26" s="69" t="s">
        <v>27</v>
      </c>
      <c r="C26" s="117">
        <v>686</v>
      </c>
      <c r="D26" s="118">
        <v>213</v>
      </c>
      <c r="E26" s="119">
        <v>525</v>
      </c>
      <c r="F26" s="118">
        <v>177</v>
      </c>
      <c r="G26" s="119">
        <v>706</v>
      </c>
      <c r="H26" s="118">
        <v>216</v>
      </c>
      <c r="I26" s="119">
        <v>486</v>
      </c>
      <c r="J26" s="118">
        <v>166</v>
      </c>
      <c r="K26" s="119">
        <v>1193</v>
      </c>
      <c r="L26" s="118">
        <v>425</v>
      </c>
      <c r="M26" s="119">
        <v>193</v>
      </c>
      <c r="N26" s="118">
        <v>61</v>
      </c>
      <c r="O26" s="119">
        <v>909</v>
      </c>
      <c r="P26" s="118">
        <v>238</v>
      </c>
      <c r="Q26" s="119">
        <v>413</v>
      </c>
      <c r="R26" s="118">
        <v>150</v>
      </c>
      <c r="S26" s="119">
        <v>1033</v>
      </c>
      <c r="T26" s="118">
        <v>242</v>
      </c>
      <c r="U26" s="119">
        <v>6341</v>
      </c>
      <c r="V26" s="118">
        <v>2877</v>
      </c>
      <c r="W26" s="119">
        <v>3284</v>
      </c>
      <c r="X26" s="118">
        <v>756</v>
      </c>
      <c r="Y26" s="275">
        <v>1709</v>
      </c>
      <c r="Z26" s="276">
        <v>822</v>
      </c>
      <c r="AA26" s="120">
        <f t="shared" si="0"/>
        <v>17478</v>
      </c>
      <c r="AB26" s="121">
        <f t="shared" si="1"/>
        <v>6343</v>
      </c>
    </row>
    <row r="27" spans="1:28" ht="22">
      <c r="A27" s="68">
        <v>21</v>
      </c>
      <c r="B27" s="69" t="s">
        <v>28</v>
      </c>
      <c r="C27" s="117">
        <v>212</v>
      </c>
      <c r="D27" s="118">
        <v>33</v>
      </c>
      <c r="E27" s="119">
        <v>160</v>
      </c>
      <c r="F27" s="118">
        <v>29</v>
      </c>
      <c r="G27" s="119">
        <v>273</v>
      </c>
      <c r="H27" s="118">
        <v>22</v>
      </c>
      <c r="I27" s="119">
        <v>151</v>
      </c>
      <c r="J27" s="118">
        <v>7</v>
      </c>
      <c r="K27" s="119">
        <v>120</v>
      </c>
      <c r="L27" s="118">
        <v>23</v>
      </c>
      <c r="M27" s="119">
        <v>330</v>
      </c>
      <c r="N27" s="118">
        <v>44</v>
      </c>
      <c r="O27" s="119">
        <v>368</v>
      </c>
      <c r="P27" s="118">
        <v>31</v>
      </c>
      <c r="Q27" s="119">
        <v>664</v>
      </c>
      <c r="R27" s="118">
        <v>185</v>
      </c>
      <c r="S27" s="119">
        <v>157</v>
      </c>
      <c r="T27" s="118">
        <v>23</v>
      </c>
      <c r="U27" s="119">
        <v>96</v>
      </c>
      <c r="V27" s="118">
        <v>20</v>
      </c>
      <c r="W27" s="119">
        <v>149</v>
      </c>
      <c r="X27" s="118">
        <v>61</v>
      </c>
      <c r="Y27" s="278">
        <v>244</v>
      </c>
      <c r="Z27" s="276">
        <v>39</v>
      </c>
      <c r="AA27" s="120">
        <f t="shared" si="0"/>
        <v>2924</v>
      </c>
      <c r="AB27" s="121">
        <f t="shared" si="1"/>
        <v>517</v>
      </c>
    </row>
    <row r="28" spans="1:28" ht="22">
      <c r="A28" s="68">
        <v>22</v>
      </c>
      <c r="B28" s="69" t="s">
        <v>29</v>
      </c>
      <c r="C28" s="117">
        <v>1542</v>
      </c>
      <c r="D28" s="118">
        <v>218</v>
      </c>
      <c r="E28" s="119">
        <v>939</v>
      </c>
      <c r="F28" s="118">
        <v>341</v>
      </c>
      <c r="G28" s="119">
        <v>187</v>
      </c>
      <c r="H28" s="118">
        <v>79</v>
      </c>
      <c r="I28" s="119">
        <v>401</v>
      </c>
      <c r="J28" s="118">
        <v>109</v>
      </c>
      <c r="K28" s="119">
        <v>205</v>
      </c>
      <c r="L28" s="118">
        <v>87</v>
      </c>
      <c r="M28" s="119">
        <v>252</v>
      </c>
      <c r="N28" s="118">
        <v>121</v>
      </c>
      <c r="O28" s="119">
        <v>115</v>
      </c>
      <c r="P28" s="118">
        <v>49</v>
      </c>
      <c r="Q28" s="119">
        <v>1560</v>
      </c>
      <c r="R28" s="118">
        <v>756</v>
      </c>
      <c r="S28" s="119">
        <v>1746</v>
      </c>
      <c r="T28" s="118">
        <v>1384</v>
      </c>
      <c r="U28" s="119">
        <v>1540</v>
      </c>
      <c r="V28" s="118">
        <v>951</v>
      </c>
      <c r="W28" s="119">
        <v>584</v>
      </c>
      <c r="X28" s="118">
        <v>132</v>
      </c>
      <c r="Y28" s="278">
        <v>137</v>
      </c>
      <c r="Z28" s="276">
        <v>36</v>
      </c>
      <c r="AA28" s="120">
        <f t="shared" si="0"/>
        <v>9208</v>
      </c>
      <c r="AB28" s="121">
        <f t="shared" si="1"/>
        <v>4263</v>
      </c>
    </row>
    <row r="29" spans="1:28" ht="22">
      <c r="A29" s="68">
        <v>23</v>
      </c>
      <c r="B29" s="69" t="s">
        <v>30</v>
      </c>
      <c r="C29" s="117">
        <v>47</v>
      </c>
      <c r="D29" s="118">
        <v>11</v>
      </c>
      <c r="E29" s="119">
        <v>88</v>
      </c>
      <c r="F29" s="118">
        <v>15</v>
      </c>
      <c r="G29" s="119">
        <v>97</v>
      </c>
      <c r="H29" s="118">
        <v>32</v>
      </c>
      <c r="I29" s="119">
        <v>167</v>
      </c>
      <c r="J29" s="118">
        <v>115</v>
      </c>
      <c r="K29" s="119">
        <v>93</v>
      </c>
      <c r="L29" s="118">
        <v>9</v>
      </c>
      <c r="M29" s="119">
        <v>183</v>
      </c>
      <c r="N29" s="118">
        <v>21</v>
      </c>
      <c r="O29" s="119">
        <v>174</v>
      </c>
      <c r="P29" s="118">
        <v>27</v>
      </c>
      <c r="Q29" s="119">
        <v>73</v>
      </c>
      <c r="R29" s="118">
        <v>27</v>
      </c>
      <c r="S29" s="119">
        <v>78</v>
      </c>
      <c r="T29" s="118">
        <v>32</v>
      </c>
      <c r="U29" s="119">
        <v>104</v>
      </c>
      <c r="V29" s="118">
        <v>72</v>
      </c>
      <c r="W29" s="119">
        <v>198</v>
      </c>
      <c r="X29" s="118">
        <v>56</v>
      </c>
      <c r="Y29" s="278">
        <v>66</v>
      </c>
      <c r="Z29" s="276">
        <v>20</v>
      </c>
      <c r="AA29" s="120">
        <f t="shared" si="0"/>
        <v>1368</v>
      </c>
      <c r="AB29" s="121">
        <f t="shared" si="1"/>
        <v>437</v>
      </c>
    </row>
    <row r="30" spans="1:28" ht="22">
      <c r="A30" s="68">
        <v>24</v>
      </c>
      <c r="B30" s="69" t="s">
        <v>31</v>
      </c>
      <c r="C30" s="117">
        <v>153</v>
      </c>
      <c r="D30" s="118">
        <v>60</v>
      </c>
      <c r="E30" s="119">
        <v>289</v>
      </c>
      <c r="F30" s="118">
        <v>79</v>
      </c>
      <c r="G30" s="119">
        <v>273</v>
      </c>
      <c r="H30" s="118">
        <v>66</v>
      </c>
      <c r="I30" s="119">
        <v>132</v>
      </c>
      <c r="J30" s="118">
        <v>56</v>
      </c>
      <c r="K30" s="119">
        <v>215</v>
      </c>
      <c r="L30" s="118">
        <v>73</v>
      </c>
      <c r="M30" s="119">
        <v>192</v>
      </c>
      <c r="N30" s="118">
        <v>64</v>
      </c>
      <c r="O30" s="119">
        <v>369</v>
      </c>
      <c r="P30" s="118">
        <v>157</v>
      </c>
      <c r="Q30" s="119">
        <v>358</v>
      </c>
      <c r="R30" s="118">
        <v>108</v>
      </c>
      <c r="S30" s="119">
        <v>144</v>
      </c>
      <c r="T30" s="118">
        <v>40</v>
      </c>
      <c r="U30" s="119">
        <v>102</v>
      </c>
      <c r="V30" s="118">
        <v>31</v>
      </c>
      <c r="W30" s="119">
        <v>247</v>
      </c>
      <c r="X30" s="118">
        <v>88</v>
      </c>
      <c r="Y30" s="278">
        <v>178</v>
      </c>
      <c r="Z30" s="276">
        <v>52</v>
      </c>
      <c r="AA30" s="120">
        <f t="shared" si="0"/>
        <v>2652</v>
      </c>
      <c r="AB30" s="121">
        <f t="shared" si="1"/>
        <v>874</v>
      </c>
    </row>
    <row r="31" spans="1:28" ht="22">
      <c r="A31" s="70">
        <v>25</v>
      </c>
      <c r="B31" s="69" t="s">
        <v>32</v>
      </c>
      <c r="C31" s="117">
        <v>20</v>
      </c>
      <c r="D31" s="118">
        <v>8</v>
      </c>
      <c r="E31" s="119">
        <v>29</v>
      </c>
      <c r="F31" s="118">
        <v>12</v>
      </c>
      <c r="G31" s="119">
        <v>217</v>
      </c>
      <c r="H31" s="118">
        <v>15</v>
      </c>
      <c r="I31" s="119">
        <v>77</v>
      </c>
      <c r="J31" s="118">
        <v>19</v>
      </c>
      <c r="K31" s="119">
        <v>206</v>
      </c>
      <c r="L31" s="118">
        <v>11</v>
      </c>
      <c r="M31" s="119">
        <v>97</v>
      </c>
      <c r="N31" s="118">
        <v>21</v>
      </c>
      <c r="O31" s="119">
        <v>60</v>
      </c>
      <c r="P31" s="118">
        <v>13</v>
      </c>
      <c r="Q31" s="119">
        <v>31</v>
      </c>
      <c r="R31" s="118">
        <v>14</v>
      </c>
      <c r="S31" s="119">
        <v>7</v>
      </c>
      <c r="T31" s="118">
        <v>3</v>
      </c>
      <c r="U31" s="119">
        <v>33</v>
      </c>
      <c r="V31" s="118">
        <v>9</v>
      </c>
      <c r="W31" s="119">
        <v>60</v>
      </c>
      <c r="X31" s="118">
        <v>16</v>
      </c>
      <c r="Y31" s="278">
        <v>44</v>
      </c>
      <c r="Z31" s="276">
        <v>2</v>
      </c>
      <c r="AA31" s="120">
        <f t="shared" si="0"/>
        <v>881</v>
      </c>
      <c r="AB31" s="121">
        <f t="shared" si="1"/>
        <v>143</v>
      </c>
    </row>
    <row r="32" spans="1:28" ht="22">
      <c r="A32" s="70">
        <v>26</v>
      </c>
      <c r="B32" s="71" t="s">
        <v>33</v>
      </c>
      <c r="C32" s="117">
        <v>39</v>
      </c>
      <c r="D32" s="118">
        <v>9</v>
      </c>
      <c r="E32" s="119">
        <v>16</v>
      </c>
      <c r="F32" s="118">
        <v>5</v>
      </c>
      <c r="G32" s="119">
        <v>4</v>
      </c>
      <c r="H32" s="118">
        <v>1</v>
      </c>
      <c r="I32" s="119">
        <v>4</v>
      </c>
      <c r="J32" s="118">
        <v>1</v>
      </c>
      <c r="K32" s="119">
        <v>3</v>
      </c>
      <c r="L32" s="118">
        <v>0</v>
      </c>
      <c r="M32" s="119">
        <v>32</v>
      </c>
      <c r="N32" s="118">
        <v>0</v>
      </c>
      <c r="O32" s="119">
        <v>56</v>
      </c>
      <c r="P32" s="118">
        <v>4</v>
      </c>
      <c r="Q32" s="119">
        <v>23</v>
      </c>
      <c r="R32" s="118">
        <v>1</v>
      </c>
      <c r="S32" s="119">
        <v>49</v>
      </c>
      <c r="T32" s="118">
        <v>7</v>
      </c>
      <c r="U32" s="119">
        <v>17</v>
      </c>
      <c r="V32" s="118">
        <v>9</v>
      </c>
      <c r="W32" s="119">
        <v>13</v>
      </c>
      <c r="X32" s="118">
        <v>0</v>
      </c>
      <c r="Y32" s="278">
        <v>7</v>
      </c>
      <c r="Z32" s="276">
        <v>2</v>
      </c>
      <c r="AA32" s="120">
        <f t="shared" si="0"/>
        <v>263</v>
      </c>
      <c r="AB32" s="121">
        <f t="shared" si="1"/>
        <v>39</v>
      </c>
    </row>
    <row r="33" spans="1:28" ht="22">
      <c r="A33" s="70">
        <v>27</v>
      </c>
      <c r="B33" s="71" t="s">
        <v>34</v>
      </c>
      <c r="C33" s="117">
        <v>266</v>
      </c>
      <c r="D33" s="118">
        <v>74</v>
      </c>
      <c r="E33" s="119">
        <v>165</v>
      </c>
      <c r="F33" s="118">
        <v>53</v>
      </c>
      <c r="G33" s="119">
        <v>290</v>
      </c>
      <c r="H33" s="118">
        <v>31</v>
      </c>
      <c r="I33" s="119">
        <v>101</v>
      </c>
      <c r="J33" s="118">
        <v>39</v>
      </c>
      <c r="K33" s="119">
        <v>107</v>
      </c>
      <c r="L33" s="118">
        <v>14</v>
      </c>
      <c r="M33" s="119">
        <v>621</v>
      </c>
      <c r="N33" s="118">
        <v>50</v>
      </c>
      <c r="O33" s="119">
        <v>398</v>
      </c>
      <c r="P33" s="118">
        <v>65</v>
      </c>
      <c r="Q33" s="119">
        <v>459</v>
      </c>
      <c r="R33" s="118">
        <v>328</v>
      </c>
      <c r="S33" s="119">
        <v>300</v>
      </c>
      <c r="T33" s="118">
        <v>111</v>
      </c>
      <c r="U33" s="119">
        <v>91</v>
      </c>
      <c r="V33" s="118">
        <v>29</v>
      </c>
      <c r="W33" s="119">
        <v>444</v>
      </c>
      <c r="X33" s="118">
        <v>131</v>
      </c>
      <c r="Y33" s="278">
        <v>428</v>
      </c>
      <c r="Z33" s="276">
        <v>44</v>
      </c>
      <c r="AA33" s="120">
        <f t="shared" si="0"/>
        <v>3670</v>
      </c>
      <c r="AB33" s="121">
        <f t="shared" si="1"/>
        <v>969</v>
      </c>
    </row>
    <row r="34" spans="1:28" ht="22">
      <c r="A34" s="70">
        <v>28</v>
      </c>
      <c r="B34" s="71" t="s">
        <v>35</v>
      </c>
      <c r="C34" s="117">
        <v>47</v>
      </c>
      <c r="D34" s="118">
        <v>7</v>
      </c>
      <c r="E34" s="119">
        <v>202</v>
      </c>
      <c r="F34" s="118">
        <v>25</v>
      </c>
      <c r="G34" s="119">
        <v>444</v>
      </c>
      <c r="H34" s="118">
        <v>14</v>
      </c>
      <c r="I34" s="119">
        <v>35</v>
      </c>
      <c r="J34" s="118">
        <v>12</v>
      </c>
      <c r="K34" s="119">
        <v>49</v>
      </c>
      <c r="L34" s="118">
        <v>11</v>
      </c>
      <c r="M34" s="119">
        <v>45</v>
      </c>
      <c r="N34" s="118">
        <v>5</v>
      </c>
      <c r="O34" s="119">
        <v>266</v>
      </c>
      <c r="P34" s="118">
        <v>14</v>
      </c>
      <c r="Q34" s="119">
        <v>34</v>
      </c>
      <c r="R34" s="118">
        <v>15</v>
      </c>
      <c r="S34" s="119">
        <v>57</v>
      </c>
      <c r="T34" s="118">
        <v>16</v>
      </c>
      <c r="U34" s="119">
        <v>50</v>
      </c>
      <c r="V34" s="118">
        <v>12</v>
      </c>
      <c r="W34" s="119">
        <v>53</v>
      </c>
      <c r="X34" s="118">
        <v>19</v>
      </c>
      <c r="Y34" s="278">
        <v>23</v>
      </c>
      <c r="Z34" s="276">
        <v>8</v>
      </c>
      <c r="AA34" s="120">
        <f t="shared" si="0"/>
        <v>1305</v>
      </c>
      <c r="AB34" s="121">
        <f t="shared" si="1"/>
        <v>158</v>
      </c>
    </row>
    <row r="35" spans="1:28" ht="22">
      <c r="A35" s="70">
        <v>29</v>
      </c>
      <c r="B35" s="69" t="s">
        <v>36</v>
      </c>
      <c r="C35" s="117">
        <v>304</v>
      </c>
      <c r="D35" s="118">
        <v>28</v>
      </c>
      <c r="E35" s="119">
        <v>180</v>
      </c>
      <c r="F35" s="118">
        <v>13</v>
      </c>
      <c r="G35" s="119">
        <v>191</v>
      </c>
      <c r="H35" s="118">
        <v>24</v>
      </c>
      <c r="I35" s="119">
        <v>74</v>
      </c>
      <c r="J35" s="118">
        <v>19</v>
      </c>
      <c r="K35" s="119">
        <v>22</v>
      </c>
      <c r="L35" s="118">
        <v>5</v>
      </c>
      <c r="M35" s="119">
        <v>445</v>
      </c>
      <c r="N35" s="118">
        <v>14</v>
      </c>
      <c r="O35" s="119">
        <v>132</v>
      </c>
      <c r="P35" s="118">
        <v>10</v>
      </c>
      <c r="Q35" s="119">
        <v>114</v>
      </c>
      <c r="R35" s="118">
        <v>15</v>
      </c>
      <c r="S35" s="119">
        <v>99</v>
      </c>
      <c r="T35" s="118">
        <v>57</v>
      </c>
      <c r="U35" s="119">
        <v>45</v>
      </c>
      <c r="V35" s="118">
        <v>20</v>
      </c>
      <c r="W35" s="119">
        <v>88</v>
      </c>
      <c r="X35" s="118">
        <v>15</v>
      </c>
      <c r="Y35" s="278">
        <v>38</v>
      </c>
      <c r="Z35" s="276">
        <v>3</v>
      </c>
      <c r="AA35" s="120">
        <f t="shared" si="0"/>
        <v>1732</v>
      </c>
      <c r="AB35" s="121">
        <f t="shared" si="1"/>
        <v>223</v>
      </c>
    </row>
    <row r="36" spans="1:28" ht="22.5" thickBot="1">
      <c r="A36" s="72">
        <v>30</v>
      </c>
      <c r="B36" s="73" t="s">
        <v>37</v>
      </c>
      <c r="C36" s="122">
        <v>48</v>
      </c>
      <c r="D36" s="123">
        <v>23</v>
      </c>
      <c r="E36" s="124">
        <v>29</v>
      </c>
      <c r="F36" s="123">
        <v>8</v>
      </c>
      <c r="G36" s="124">
        <v>71</v>
      </c>
      <c r="H36" s="123">
        <v>17</v>
      </c>
      <c r="I36" s="124">
        <v>35</v>
      </c>
      <c r="J36" s="123">
        <v>8</v>
      </c>
      <c r="K36" s="124">
        <v>7</v>
      </c>
      <c r="L36" s="123">
        <v>2</v>
      </c>
      <c r="M36" s="124">
        <v>31</v>
      </c>
      <c r="N36" s="123">
        <v>14</v>
      </c>
      <c r="O36" s="124">
        <v>33</v>
      </c>
      <c r="P36" s="123">
        <v>7</v>
      </c>
      <c r="Q36" s="124">
        <v>15</v>
      </c>
      <c r="R36" s="123">
        <v>6</v>
      </c>
      <c r="S36" s="124">
        <v>49</v>
      </c>
      <c r="T36" s="123">
        <v>33</v>
      </c>
      <c r="U36" s="124">
        <v>101</v>
      </c>
      <c r="V36" s="123">
        <v>42</v>
      </c>
      <c r="W36" s="124">
        <v>28</v>
      </c>
      <c r="X36" s="123">
        <v>16</v>
      </c>
      <c r="Y36" s="279">
        <v>16</v>
      </c>
      <c r="Z36" s="280">
        <v>3</v>
      </c>
      <c r="AA36" s="125">
        <f t="shared" si="0"/>
        <v>463</v>
      </c>
      <c r="AB36" s="126">
        <f t="shared" si="1"/>
        <v>179</v>
      </c>
    </row>
    <row r="37" spans="1:28" ht="21" thickBot="1">
      <c r="A37" s="4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5"/>
      <c r="AB37" s="5"/>
    </row>
    <row r="38" spans="1:28" ht="26" thickBot="1">
      <c r="A38" s="301" t="s">
        <v>38</v>
      </c>
      <c r="B38" s="302"/>
      <c r="C38" s="303"/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2"/>
    </row>
    <row r="39" spans="1:28" ht="22">
      <c r="A39" s="74">
        <v>1</v>
      </c>
      <c r="B39" s="75" t="s">
        <v>39</v>
      </c>
      <c r="C39" s="112">
        <v>47</v>
      </c>
      <c r="D39" s="113">
        <v>3</v>
      </c>
      <c r="E39" s="114">
        <v>36</v>
      </c>
      <c r="F39" s="113">
        <v>3</v>
      </c>
      <c r="G39" s="114">
        <v>34</v>
      </c>
      <c r="H39" s="113">
        <v>7</v>
      </c>
      <c r="I39" s="114">
        <v>285</v>
      </c>
      <c r="J39" s="113">
        <v>194</v>
      </c>
      <c r="K39" s="114">
        <v>18</v>
      </c>
      <c r="L39" s="113">
        <v>8</v>
      </c>
      <c r="M39" s="114">
        <v>8</v>
      </c>
      <c r="N39" s="113">
        <v>4</v>
      </c>
      <c r="O39" s="114">
        <v>204</v>
      </c>
      <c r="P39" s="113">
        <v>28</v>
      </c>
      <c r="Q39" s="114">
        <v>24</v>
      </c>
      <c r="R39" s="113">
        <v>11</v>
      </c>
      <c r="S39" s="114">
        <v>68</v>
      </c>
      <c r="T39" s="113">
        <v>32</v>
      </c>
      <c r="U39" s="114">
        <v>103</v>
      </c>
      <c r="V39" s="113">
        <v>28</v>
      </c>
      <c r="W39" s="114">
        <v>70</v>
      </c>
      <c r="X39" s="113">
        <v>11</v>
      </c>
      <c r="Y39" s="281">
        <v>10</v>
      </c>
      <c r="Z39" s="274">
        <v>1</v>
      </c>
      <c r="AA39" s="115">
        <f t="shared" si="0"/>
        <v>907</v>
      </c>
      <c r="AB39" s="116">
        <f t="shared" si="1"/>
        <v>330</v>
      </c>
    </row>
    <row r="40" spans="1:28" ht="22">
      <c r="A40" s="76">
        <v>2</v>
      </c>
      <c r="B40" s="77" t="s">
        <v>40</v>
      </c>
      <c r="C40" s="117">
        <v>77</v>
      </c>
      <c r="D40" s="118">
        <v>11</v>
      </c>
      <c r="E40" s="119">
        <v>117</v>
      </c>
      <c r="F40" s="118">
        <v>14</v>
      </c>
      <c r="G40" s="119">
        <v>109</v>
      </c>
      <c r="H40" s="118">
        <v>52</v>
      </c>
      <c r="I40" s="119">
        <v>18</v>
      </c>
      <c r="J40" s="118">
        <v>6</v>
      </c>
      <c r="K40" s="119">
        <v>15</v>
      </c>
      <c r="L40" s="118">
        <v>5</v>
      </c>
      <c r="M40" s="119">
        <v>25</v>
      </c>
      <c r="N40" s="118">
        <v>9</v>
      </c>
      <c r="O40" s="119">
        <v>65</v>
      </c>
      <c r="P40" s="118">
        <v>25</v>
      </c>
      <c r="Q40" s="119">
        <v>38</v>
      </c>
      <c r="R40" s="118">
        <v>13</v>
      </c>
      <c r="S40" s="119">
        <v>57</v>
      </c>
      <c r="T40" s="118">
        <v>15</v>
      </c>
      <c r="U40" s="119">
        <v>95</v>
      </c>
      <c r="V40" s="118">
        <v>19</v>
      </c>
      <c r="W40" s="119">
        <v>41</v>
      </c>
      <c r="X40" s="118">
        <v>17</v>
      </c>
      <c r="Y40" s="278">
        <v>13</v>
      </c>
      <c r="Z40" s="276">
        <v>7</v>
      </c>
      <c r="AA40" s="120">
        <f t="shared" si="0"/>
        <v>670</v>
      </c>
      <c r="AB40" s="121">
        <f t="shared" si="1"/>
        <v>193</v>
      </c>
    </row>
    <row r="41" spans="1:28" ht="22">
      <c r="A41" s="78">
        <v>3</v>
      </c>
      <c r="B41" s="77" t="s">
        <v>41</v>
      </c>
      <c r="C41" s="117">
        <v>55</v>
      </c>
      <c r="D41" s="118">
        <v>7</v>
      </c>
      <c r="E41" s="119">
        <v>2</v>
      </c>
      <c r="F41" s="118">
        <v>1</v>
      </c>
      <c r="G41" s="119">
        <v>4</v>
      </c>
      <c r="H41" s="118">
        <v>2</v>
      </c>
      <c r="I41" s="119">
        <v>8</v>
      </c>
      <c r="J41" s="118">
        <v>4</v>
      </c>
      <c r="K41" s="119">
        <v>1</v>
      </c>
      <c r="L41" s="118">
        <v>0</v>
      </c>
      <c r="M41" s="119">
        <v>7</v>
      </c>
      <c r="N41" s="118">
        <v>1</v>
      </c>
      <c r="O41" s="119">
        <v>19</v>
      </c>
      <c r="P41" s="118">
        <v>2</v>
      </c>
      <c r="Q41" s="119">
        <v>13</v>
      </c>
      <c r="R41" s="118">
        <v>8</v>
      </c>
      <c r="S41" s="119">
        <v>8</v>
      </c>
      <c r="T41" s="118">
        <v>4</v>
      </c>
      <c r="U41" s="119">
        <v>0</v>
      </c>
      <c r="V41" s="118">
        <v>0</v>
      </c>
      <c r="W41" s="119">
        <v>17</v>
      </c>
      <c r="X41" s="118">
        <v>9</v>
      </c>
      <c r="Y41" s="278">
        <v>7</v>
      </c>
      <c r="Z41" s="276">
        <v>0</v>
      </c>
      <c r="AA41" s="120">
        <f t="shared" si="0"/>
        <v>141</v>
      </c>
      <c r="AB41" s="121">
        <f>D41+F41+H41+J41+L41+N41+P41+R41+T41+V41+X41+Z41</f>
        <v>38</v>
      </c>
    </row>
    <row r="42" spans="1:28" ht="22">
      <c r="A42" s="76">
        <v>4</v>
      </c>
      <c r="B42" s="77" t="s">
        <v>42</v>
      </c>
      <c r="C42" s="117">
        <v>34</v>
      </c>
      <c r="D42" s="118">
        <v>4</v>
      </c>
      <c r="E42" s="119">
        <v>74</v>
      </c>
      <c r="F42" s="118">
        <v>29</v>
      </c>
      <c r="G42" s="119">
        <v>63</v>
      </c>
      <c r="H42" s="118">
        <v>6</v>
      </c>
      <c r="I42" s="119">
        <v>3</v>
      </c>
      <c r="J42" s="118">
        <v>1</v>
      </c>
      <c r="K42" s="119">
        <v>115</v>
      </c>
      <c r="L42" s="118">
        <v>11</v>
      </c>
      <c r="M42" s="119">
        <v>47</v>
      </c>
      <c r="N42" s="118">
        <v>3</v>
      </c>
      <c r="O42" s="119">
        <v>19</v>
      </c>
      <c r="P42" s="118">
        <v>5</v>
      </c>
      <c r="Q42" s="119">
        <v>24</v>
      </c>
      <c r="R42" s="118">
        <v>1</v>
      </c>
      <c r="S42" s="119">
        <v>104</v>
      </c>
      <c r="T42" s="118">
        <v>26</v>
      </c>
      <c r="U42" s="119">
        <v>124</v>
      </c>
      <c r="V42" s="118">
        <v>5</v>
      </c>
      <c r="W42" s="119">
        <v>15</v>
      </c>
      <c r="X42" s="118">
        <v>1</v>
      </c>
      <c r="Y42" s="278">
        <v>23</v>
      </c>
      <c r="Z42" s="276">
        <v>4</v>
      </c>
      <c r="AA42" s="120">
        <f t="shared" si="0"/>
        <v>645</v>
      </c>
      <c r="AB42" s="121">
        <f t="shared" si="1"/>
        <v>96</v>
      </c>
    </row>
    <row r="43" spans="1:28" ht="22">
      <c r="A43" s="78">
        <v>5</v>
      </c>
      <c r="B43" s="77" t="s">
        <v>43</v>
      </c>
      <c r="C43" s="117">
        <v>129</v>
      </c>
      <c r="D43" s="118">
        <v>16</v>
      </c>
      <c r="E43" s="119">
        <v>58</v>
      </c>
      <c r="F43" s="118">
        <v>4</v>
      </c>
      <c r="G43" s="119">
        <v>80</v>
      </c>
      <c r="H43" s="118">
        <v>8</v>
      </c>
      <c r="I43" s="119">
        <v>51</v>
      </c>
      <c r="J43" s="118">
        <v>8</v>
      </c>
      <c r="K43" s="119">
        <v>366</v>
      </c>
      <c r="L43" s="118">
        <v>230</v>
      </c>
      <c r="M43" s="119">
        <v>75</v>
      </c>
      <c r="N43" s="118">
        <v>18</v>
      </c>
      <c r="O43" s="119">
        <v>23870</v>
      </c>
      <c r="P43" s="118">
        <v>23417</v>
      </c>
      <c r="Q43" s="119">
        <v>106</v>
      </c>
      <c r="R43" s="118">
        <v>25</v>
      </c>
      <c r="S43" s="119">
        <v>191</v>
      </c>
      <c r="T43" s="118">
        <v>21</v>
      </c>
      <c r="U43" s="119">
        <v>218</v>
      </c>
      <c r="V43" s="118">
        <v>32</v>
      </c>
      <c r="W43" s="119">
        <v>492</v>
      </c>
      <c r="X43" s="118">
        <v>82</v>
      </c>
      <c r="Y43" s="278">
        <v>71</v>
      </c>
      <c r="Z43" s="276">
        <v>5</v>
      </c>
      <c r="AA43" s="120">
        <f t="shared" si="0"/>
        <v>25707</v>
      </c>
      <c r="AB43" s="121">
        <f t="shared" si="1"/>
        <v>23866</v>
      </c>
    </row>
    <row r="44" spans="1:28" ht="22">
      <c r="A44" s="76">
        <v>6</v>
      </c>
      <c r="B44" s="77" t="s">
        <v>44</v>
      </c>
      <c r="C44" s="117">
        <v>13</v>
      </c>
      <c r="D44" s="118">
        <v>2</v>
      </c>
      <c r="E44" s="119">
        <v>17</v>
      </c>
      <c r="F44" s="118">
        <v>2</v>
      </c>
      <c r="G44" s="119">
        <v>0</v>
      </c>
      <c r="H44" s="118">
        <v>1</v>
      </c>
      <c r="I44" s="119">
        <v>2</v>
      </c>
      <c r="J44" s="118">
        <v>0</v>
      </c>
      <c r="K44" s="119">
        <v>80</v>
      </c>
      <c r="L44" s="118">
        <v>3</v>
      </c>
      <c r="M44" s="119">
        <v>157</v>
      </c>
      <c r="N44" s="118">
        <v>8</v>
      </c>
      <c r="O44" s="119">
        <v>2</v>
      </c>
      <c r="P44" s="118">
        <v>1</v>
      </c>
      <c r="Q44" s="119">
        <v>6</v>
      </c>
      <c r="R44" s="118">
        <v>2</v>
      </c>
      <c r="S44" s="119">
        <v>50</v>
      </c>
      <c r="T44" s="118">
        <v>7</v>
      </c>
      <c r="U44" s="119">
        <v>3</v>
      </c>
      <c r="V44" s="118">
        <v>2</v>
      </c>
      <c r="W44" s="119">
        <v>12</v>
      </c>
      <c r="X44" s="118">
        <v>7</v>
      </c>
      <c r="Y44" s="278">
        <v>77</v>
      </c>
      <c r="Z44" s="276">
        <v>9</v>
      </c>
      <c r="AA44" s="120">
        <f t="shared" si="0"/>
        <v>419</v>
      </c>
      <c r="AB44" s="121">
        <f t="shared" si="1"/>
        <v>44</v>
      </c>
    </row>
    <row r="45" spans="1:28" ht="22">
      <c r="A45" s="78">
        <v>7</v>
      </c>
      <c r="B45" s="77" t="s">
        <v>45</v>
      </c>
      <c r="C45" s="117">
        <v>24</v>
      </c>
      <c r="D45" s="118">
        <v>6</v>
      </c>
      <c r="E45" s="119">
        <v>46</v>
      </c>
      <c r="F45" s="118">
        <v>12</v>
      </c>
      <c r="G45" s="119">
        <v>109</v>
      </c>
      <c r="H45" s="118">
        <v>9</v>
      </c>
      <c r="I45" s="119">
        <v>2</v>
      </c>
      <c r="J45" s="118">
        <v>0</v>
      </c>
      <c r="K45" s="119">
        <v>4</v>
      </c>
      <c r="L45" s="118">
        <v>1</v>
      </c>
      <c r="M45" s="119">
        <v>3</v>
      </c>
      <c r="N45" s="118">
        <v>2</v>
      </c>
      <c r="O45" s="119">
        <v>31</v>
      </c>
      <c r="P45" s="118">
        <v>6</v>
      </c>
      <c r="Q45" s="119">
        <v>41</v>
      </c>
      <c r="R45" s="118">
        <v>15</v>
      </c>
      <c r="S45" s="119">
        <v>6</v>
      </c>
      <c r="T45" s="118">
        <v>1</v>
      </c>
      <c r="U45" s="119">
        <v>1</v>
      </c>
      <c r="V45" s="118">
        <v>0</v>
      </c>
      <c r="W45" s="119">
        <v>11</v>
      </c>
      <c r="X45" s="118">
        <v>2</v>
      </c>
      <c r="Y45" s="278">
        <v>7</v>
      </c>
      <c r="Z45" s="276">
        <v>6</v>
      </c>
      <c r="AA45" s="120">
        <f t="shared" si="0"/>
        <v>285</v>
      </c>
      <c r="AB45" s="121">
        <f t="shared" si="1"/>
        <v>60</v>
      </c>
    </row>
    <row r="46" spans="1:28" ht="22">
      <c r="A46" s="76">
        <v>8</v>
      </c>
      <c r="B46" s="77" t="s">
        <v>46</v>
      </c>
      <c r="C46" s="117">
        <v>9</v>
      </c>
      <c r="D46" s="118">
        <v>2</v>
      </c>
      <c r="E46" s="119">
        <v>20</v>
      </c>
      <c r="F46" s="118">
        <v>3</v>
      </c>
      <c r="G46" s="119">
        <v>7</v>
      </c>
      <c r="H46" s="118">
        <v>3</v>
      </c>
      <c r="I46" s="119">
        <v>2</v>
      </c>
      <c r="J46" s="118">
        <v>1</v>
      </c>
      <c r="K46" s="119">
        <v>11</v>
      </c>
      <c r="L46" s="118">
        <v>5</v>
      </c>
      <c r="M46" s="119">
        <v>10</v>
      </c>
      <c r="N46" s="118">
        <v>3</v>
      </c>
      <c r="O46" s="119">
        <v>46</v>
      </c>
      <c r="P46" s="118">
        <v>3</v>
      </c>
      <c r="Q46" s="119">
        <v>5</v>
      </c>
      <c r="R46" s="118">
        <v>3</v>
      </c>
      <c r="S46" s="119">
        <v>24</v>
      </c>
      <c r="T46" s="118">
        <v>9</v>
      </c>
      <c r="U46" s="119">
        <v>35</v>
      </c>
      <c r="V46" s="118">
        <v>4</v>
      </c>
      <c r="W46" s="119">
        <v>36</v>
      </c>
      <c r="X46" s="118">
        <v>6</v>
      </c>
      <c r="Y46" s="278">
        <v>509</v>
      </c>
      <c r="Z46" s="276">
        <v>30</v>
      </c>
      <c r="AA46" s="120">
        <f t="shared" si="0"/>
        <v>714</v>
      </c>
      <c r="AB46" s="121">
        <f t="shared" si="1"/>
        <v>72</v>
      </c>
    </row>
    <row r="47" spans="1:28" ht="22">
      <c r="A47" s="78">
        <v>9</v>
      </c>
      <c r="B47" s="77" t="s">
        <v>47</v>
      </c>
      <c r="C47" s="117">
        <v>13</v>
      </c>
      <c r="D47" s="118">
        <v>2</v>
      </c>
      <c r="E47" s="119">
        <v>27</v>
      </c>
      <c r="F47" s="118">
        <v>13</v>
      </c>
      <c r="G47" s="119">
        <v>350</v>
      </c>
      <c r="H47" s="118">
        <v>43</v>
      </c>
      <c r="I47" s="119">
        <v>62</v>
      </c>
      <c r="J47" s="118">
        <v>0</v>
      </c>
      <c r="K47" s="119">
        <v>46</v>
      </c>
      <c r="L47" s="118">
        <v>7</v>
      </c>
      <c r="M47" s="119">
        <v>13</v>
      </c>
      <c r="N47" s="118">
        <v>1</v>
      </c>
      <c r="O47" s="119">
        <v>226</v>
      </c>
      <c r="P47" s="118">
        <v>1</v>
      </c>
      <c r="Q47" s="119">
        <v>68</v>
      </c>
      <c r="R47" s="118">
        <v>0</v>
      </c>
      <c r="S47" s="119">
        <v>12</v>
      </c>
      <c r="T47" s="118">
        <v>1</v>
      </c>
      <c r="U47" s="119">
        <v>65</v>
      </c>
      <c r="V47" s="118">
        <v>0</v>
      </c>
      <c r="W47" s="119">
        <v>22</v>
      </c>
      <c r="X47" s="118">
        <v>0</v>
      </c>
      <c r="Y47" s="278">
        <v>23</v>
      </c>
      <c r="Z47" s="276">
        <v>2</v>
      </c>
      <c r="AA47" s="120">
        <f t="shared" si="0"/>
        <v>927</v>
      </c>
      <c r="AB47" s="121">
        <f t="shared" si="1"/>
        <v>70</v>
      </c>
    </row>
    <row r="48" spans="1:28" ht="22">
      <c r="A48" s="76">
        <v>10</v>
      </c>
      <c r="B48" s="77" t="s">
        <v>48</v>
      </c>
      <c r="C48" s="117">
        <v>6</v>
      </c>
      <c r="D48" s="118">
        <v>0</v>
      </c>
      <c r="E48" s="119">
        <v>14</v>
      </c>
      <c r="F48" s="118">
        <v>1</v>
      </c>
      <c r="G48" s="119">
        <v>61</v>
      </c>
      <c r="H48" s="118">
        <v>0</v>
      </c>
      <c r="I48" s="119">
        <v>22</v>
      </c>
      <c r="J48" s="118">
        <v>3</v>
      </c>
      <c r="K48" s="119">
        <v>3</v>
      </c>
      <c r="L48" s="118">
        <v>2</v>
      </c>
      <c r="M48" s="119">
        <v>62</v>
      </c>
      <c r="N48" s="118">
        <v>5</v>
      </c>
      <c r="O48" s="119">
        <v>10</v>
      </c>
      <c r="P48" s="118">
        <v>3</v>
      </c>
      <c r="Q48" s="119">
        <v>2</v>
      </c>
      <c r="R48" s="118">
        <v>0</v>
      </c>
      <c r="S48" s="119">
        <v>36</v>
      </c>
      <c r="T48" s="118">
        <v>5</v>
      </c>
      <c r="U48" s="119">
        <v>33</v>
      </c>
      <c r="V48" s="118">
        <v>2</v>
      </c>
      <c r="W48" s="119">
        <v>24</v>
      </c>
      <c r="X48" s="118">
        <v>4</v>
      </c>
      <c r="Y48" s="278">
        <v>33</v>
      </c>
      <c r="Z48" s="276">
        <v>4</v>
      </c>
      <c r="AA48" s="120">
        <f t="shared" si="0"/>
        <v>306</v>
      </c>
      <c r="AB48" s="121">
        <f t="shared" si="1"/>
        <v>29</v>
      </c>
    </row>
    <row r="49" spans="1:28" ht="22">
      <c r="A49" s="78">
        <v>11</v>
      </c>
      <c r="B49" s="77" t="s">
        <v>49</v>
      </c>
      <c r="C49" s="117">
        <v>10</v>
      </c>
      <c r="D49" s="118">
        <v>3</v>
      </c>
      <c r="E49" s="119">
        <v>48</v>
      </c>
      <c r="F49" s="118">
        <v>26</v>
      </c>
      <c r="G49" s="119">
        <v>49</v>
      </c>
      <c r="H49" s="118">
        <v>20</v>
      </c>
      <c r="I49" s="119">
        <v>114</v>
      </c>
      <c r="J49" s="118">
        <v>54</v>
      </c>
      <c r="K49" s="119">
        <v>15</v>
      </c>
      <c r="L49" s="118">
        <v>7</v>
      </c>
      <c r="M49" s="119">
        <v>74</v>
      </c>
      <c r="N49" s="118">
        <v>21</v>
      </c>
      <c r="O49" s="119">
        <v>88</v>
      </c>
      <c r="P49" s="118">
        <v>37</v>
      </c>
      <c r="Q49" s="119">
        <v>499</v>
      </c>
      <c r="R49" s="118">
        <v>4</v>
      </c>
      <c r="S49" s="119">
        <v>77</v>
      </c>
      <c r="T49" s="118">
        <v>60</v>
      </c>
      <c r="U49" s="119">
        <v>69</v>
      </c>
      <c r="V49" s="118">
        <v>27</v>
      </c>
      <c r="W49" s="119">
        <v>23</v>
      </c>
      <c r="X49" s="118">
        <v>11</v>
      </c>
      <c r="Y49" s="278">
        <v>307</v>
      </c>
      <c r="Z49" s="276">
        <v>42</v>
      </c>
      <c r="AA49" s="120">
        <f t="shared" si="0"/>
        <v>1373</v>
      </c>
      <c r="AB49" s="121">
        <f t="shared" si="1"/>
        <v>312</v>
      </c>
    </row>
    <row r="50" spans="1:28" ht="22">
      <c r="A50" s="76">
        <v>12</v>
      </c>
      <c r="B50" s="77" t="s">
        <v>50</v>
      </c>
      <c r="C50" s="117">
        <v>16</v>
      </c>
      <c r="D50" s="118">
        <v>6</v>
      </c>
      <c r="E50" s="119">
        <v>85</v>
      </c>
      <c r="F50" s="118">
        <v>3</v>
      </c>
      <c r="G50" s="119">
        <v>189</v>
      </c>
      <c r="H50" s="118">
        <v>2</v>
      </c>
      <c r="I50" s="119">
        <v>10</v>
      </c>
      <c r="J50" s="118">
        <v>1</v>
      </c>
      <c r="K50" s="119">
        <v>6</v>
      </c>
      <c r="L50" s="118">
        <v>0</v>
      </c>
      <c r="M50" s="119">
        <v>25</v>
      </c>
      <c r="N50" s="118">
        <v>4</v>
      </c>
      <c r="O50" s="119">
        <v>139</v>
      </c>
      <c r="P50" s="118">
        <v>7</v>
      </c>
      <c r="Q50" s="119">
        <v>26</v>
      </c>
      <c r="R50" s="118">
        <v>10</v>
      </c>
      <c r="S50" s="119">
        <v>76</v>
      </c>
      <c r="T50" s="118">
        <v>45</v>
      </c>
      <c r="U50" s="119">
        <v>36</v>
      </c>
      <c r="V50" s="118">
        <v>4</v>
      </c>
      <c r="W50" s="119">
        <v>87</v>
      </c>
      <c r="X50" s="118">
        <v>8</v>
      </c>
      <c r="Y50" s="278">
        <v>14</v>
      </c>
      <c r="Z50" s="276">
        <v>9</v>
      </c>
      <c r="AA50" s="120">
        <f t="shared" si="0"/>
        <v>709</v>
      </c>
      <c r="AB50" s="121">
        <f t="shared" si="1"/>
        <v>99</v>
      </c>
    </row>
    <row r="51" spans="1:28" ht="22">
      <c r="A51" s="78">
        <v>13</v>
      </c>
      <c r="B51" s="77" t="s">
        <v>51</v>
      </c>
      <c r="C51" s="117">
        <v>35</v>
      </c>
      <c r="D51" s="118">
        <v>3</v>
      </c>
      <c r="E51" s="119">
        <v>41</v>
      </c>
      <c r="F51" s="118">
        <v>11</v>
      </c>
      <c r="G51" s="119">
        <v>13</v>
      </c>
      <c r="H51" s="118">
        <v>8</v>
      </c>
      <c r="I51" s="119">
        <v>16</v>
      </c>
      <c r="J51" s="118">
        <v>3</v>
      </c>
      <c r="K51" s="119">
        <v>2</v>
      </c>
      <c r="L51" s="118">
        <v>0</v>
      </c>
      <c r="M51" s="119">
        <v>15</v>
      </c>
      <c r="N51" s="118">
        <v>3</v>
      </c>
      <c r="O51" s="119">
        <v>87</v>
      </c>
      <c r="P51" s="118">
        <v>17</v>
      </c>
      <c r="Q51" s="119">
        <v>18</v>
      </c>
      <c r="R51" s="118">
        <v>6</v>
      </c>
      <c r="S51" s="119">
        <v>519</v>
      </c>
      <c r="T51" s="118">
        <v>400</v>
      </c>
      <c r="U51" s="119">
        <v>22</v>
      </c>
      <c r="V51" s="118">
        <v>6</v>
      </c>
      <c r="W51" s="119">
        <v>39</v>
      </c>
      <c r="X51" s="118">
        <v>9</v>
      </c>
      <c r="Y51" s="278">
        <v>58</v>
      </c>
      <c r="Z51" s="276">
        <v>11</v>
      </c>
      <c r="AA51" s="120">
        <f t="shared" si="0"/>
        <v>865</v>
      </c>
      <c r="AB51" s="121">
        <f t="shared" si="1"/>
        <v>477</v>
      </c>
    </row>
    <row r="52" spans="1:28" ht="22">
      <c r="A52" s="76">
        <v>14</v>
      </c>
      <c r="B52" s="77" t="s">
        <v>52</v>
      </c>
      <c r="C52" s="117">
        <v>806</v>
      </c>
      <c r="D52" s="118">
        <v>24</v>
      </c>
      <c r="E52" s="119">
        <v>138</v>
      </c>
      <c r="F52" s="118">
        <v>16</v>
      </c>
      <c r="G52" s="119">
        <v>45</v>
      </c>
      <c r="H52" s="118">
        <v>11</v>
      </c>
      <c r="I52" s="119">
        <v>107</v>
      </c>
      <c r="J52" s="118">
        <v>29</v>
      </c>
      <c r="K52" s="119">
        <v>25</v>
      </c>
      <c r="L52" s="118">
        <v>5</v>
      </c>
      <c r="M52" s="119">
        <v>61</v>
      </c>
      <c r="N52" s="118">
        <v>20</v>
      </c>
      <c r="O52" s="119">
        <v>86</v>
      </c>
      <c r="P52" s="118">
        <v>25</v>
      </c>
      <c r="Q52" s="119">
        <v>84</v>
      </c>
      <c r="R52" s="118">
        <v>55</v>
      </c>
      <c r="S52" s="119">
        <v>44</v>
      </c>
      <c r="T52" s="118">
        <v>18</v>
      </c>
      <c r="U52" s="119">
        <v>18</v>
      </c>
      <c r="V52" s="118">
        <v>2</v>
      </c>
      <c r="W52" s="119">
        <v>254</v>
      </c>
      <c r="X52" s="118">
        <v>620</v>
      </c>
      <c r="Y52" s="278">
        <v>203</v>
      </c>
      <c r="Z52" s="276">
        <v>15</v>
      </c>
      <c r="AA52" s="120">
        <f t="shared" si="0"/>
        <v>1871</v>
      </c>
      <c r="AB52" s="121">
        <f t="shared" si="1"/>
        <v>840</v>
      </c>
    </row>
    <row r="53" spans="1:28" ht="22">
      <c r="A53" s="78">
        <v>15</v>
      </c>
      <c r="B53" s="77" t="s">
        <v>53</v>
      </c>
      <c r="C53" s="117">
        <v>148</v>
      </c>
      <c r="D53" s="118">
        <v>17</v>
      </c>
      <c r="E53" s="119">
        <v>151</v>
      </c>
      <c r="F53" s="118">
        <v>15</v>
      </c>
      <c r="G53" s="119">
        <v>203</v>
      </c>
      <c r="H53" s="118">
        <v>16</v>
      </c>
      <c r="I53" s="119">
        <v>10</v>
      </c>
      <c r="J53" s="118">
        <v>3</v>
      </c>
      <c r="K53" s="119">
        <v>9</v>
      </c>
      <c r="L53" s="118">
        <v>3</v>
      </c>
      <c r="M53" s="119">
        <v>7</v>
      </c>
      <c r="N53" s="118">
        <v>0</v>
      </c>
      <c r="O53" s="119">
        <v>247</v>
      </c>
      <c r="P53" s="118">
        <v>17</v>
      </c>
      <c r="Q53" s="119">
        <v>120</v>
      </c>
      <c r="R53" s="118">
        <v>13</v>
      </c>
      <c r="S53" s="119">
        <v>382</v>
      </c>
      <c r="T53" s="118">
        <v>31</v>
      </c>
      <c r="U53" s="119">
        <v>304</v>
      </c>
      <c r="V53" s="118">
        <v>16</v>
      </c>
      <c r="W53" s="119">
        <v>26</v>
      </c>
      <c r="X53" s="118">
        <v>6</v>
      </c>
      <c r="Y53" s="278">
        <v>670</v>
      </c>
      <c r="Z53" s="276">
        <v>24</v>
      </c>
      <c r="AA53" s="120">
        <f t="shared" si="0"/>
        <v>2277</v>
      </c>
      <c r="AB53" s="121">
        <f t="shared" si="1"/>
        <v>161</v>
      </c>
    </row>
    <row r="54" spans="1:28" ht="22">
      <c r="A54" s="76">
        <v>16</v>
      </c>
      <c r="B54" s="77" t="s">
        <v>54</v>
      </c>
      <c r="C54" s="117">
        <v>12</v>
      </c>
      <c r="D54" s="118">
        <v>2</v>
      </c>
      <c r="E54" s="119">
        <v>11</v>
      </c>
      <c r="F54" s="118">
        <v>6</v>
      </c>
      <c r="G54" s="119">
        <v>46</v>
      </c>
      <c r="H54" s="118">
        <v>3</v>
      </c>
      <c r="I54" s="119">
        <v>1</v>
      </c>
      <c r="J54" s="118">
        <v>1</v>
      </c>
      <c r="K54" s="119">
        <v>6</v>
      </c>
      <c r="L54" s="118">
        <v>2</v>
      </c>
      <c r="M54" s="119">
        <v>11</v>
      </c>
      <c r="N54" s="118">
        <v>4</v>
      </c>
      <c r="O54" s="119">
        <v>43</v>
      </c>
      <c r="P54" s="118">
        <v>6</v>
      </c>
      <c r="Q54" s="119">
        <v>23</v>
      </c>
      <c r="R54" s="118">
        <v>7</v>
      </c>
      <c r="S54" s="119">
        <v>82</v>
      </c>
      <c r="T54" s="118">
        <v>6</v>
      </c>
      <c r="U54" s="119">
        <v>12</v>
      </c>
      <c r="V54" s="118">
        <v>2</v>
      </c>
      <c r="W54" s="119">
        <v>13</v>
      </c>
      <c r="X54" s="118">
        <v>4</v>
      </c>
      <c r="Y54" s="278">
        <v>127</v>
      </c>
      <c r="Z54" s="276">
        <v>21</v>
      </c>
      <c r="AA54" s="120">
        <f t="shared" si="0"/>
        <v>387</v>
      </c>
      <c r="AB54" s="121">
        <f t="shared" si="1"/>
        <v>64</v>
      </c>
    </row>
    <row r="55" spans="1:28" ht="22">
      <c r="A55" s="78">
        <v>17</v>
      </c>
      <c r="B55" s="77" t="s">
        <v>55</v>
      </c>
      <c r="C55" s="117">
        <v>1721</v>
      </c>
      <c r="D55" s="118">
        <v>15</v>
      </c>
      <c r="E55" s="119">
        <v>39</v>
      </c>
      <c r="F55" s="118">
        <v>5</v>
      </c>
      <c r="G55" s="119">
        <v>13</v>
      </c>
      <c r="H55" s="118">
        <v>6</v>
      </c>
      <c r="I55" s="119">
        <v>7</v>
      </c>
      <c r="J55" s="118">
        <v>2</v>
      </c>
      <c r="K55" s="119">
        <v>62</v>
      </c>
      <c r="L55" s="118">
        <v>17</v>
      </c>
      <c r="M55" s="119">
        <v>452</v>
      </c>
      <c r="N55" s="118">
        <v>299</v>
      </c>
      <c r="O55" s="119">
        <v>58</v>
      </c>
      <c r="P55" s="118">
        <v>9</v>
      </c>
      <c r="Q55" s="119">
        <v>34</v>
      </c>
      <c r="R55" s="118">
        <v>8</v>
      </c>
      <c r="S55" s="119">
        <v>200</v>
      </c>
      <c r="T55" s="118">
        <v>28</v>
      </c>
      <c r="U55" s="119">
        <v>108</v>
      </c>
      <c r="V55" s="118">
        <v>5</v>
      </c>
      <c r="W55" s="119">
        <v>38</v>
      </c>
      <c r="X55" s="118">
        <v>5</v>
      </c>
      <c r="Y55" s="278">
        <v>919</v>
      </c>
      <c r="Z55" s="276">
        <v>18</v>
      </c>
      <c r="AA55" s="120">
        <f t="shared" si="0"/>
        <v>3651</v>
      </c>
      <c r="AB55" s="121">
        <f t="shared" si="1"/>
        <v>417</v>
      </c>
    </row>
    <row r="56" spans="1:28" ht="22">
      <c r="A56" s="76">
        <v>18</v>
      </c>
      <c r="B56" s="77" t="s">
        <v>56</v>
      </c>
      <c r="C56" s="117">
        <v>259</v>
      </c>
      <c r="D56" s="118">
        <v>36</v>
      </c>
      <c r="E56" s="119">
        <v>196</v>
      </c>
      <c r="F56" s="118">
        <v>27</v>
      </c>
      <c r="G56" s="119">
        <v>136</v>
      </c>
      <c r="H56" s="118">
        <v>31</v>
      </c>
      <c r="I56" s="119">
        <v>1</v>
      </c>
      <c r="J56" s="118">
        <v>0</v>
      </c>
      <c r="K56" s="119">
        <v>11</v>
      </c>
      <c r="L56" s="118">
        <v>3</v>
      </c>
      <c r="M56" s="119">
        <v>299</v>
      </c>
      <c r="N56" s="118">
        <v>25</v>
      </c>
      <c r="O56" s="119">
        <v>4182</v>
      </c>
      <c r="P56" s="118">
        <v>175</v>
      </c>
      <c r="Q56" s="119">
        <v>1072</v>
      </c>
      <c r="R56" s="118">
        <v>46</v>
      </c>
      <c r="S56" s="119">
        <v>472</v>
      </c>
      <c r="T56" s="118">
        <v>33</v>
      </c>
      <c r="U56" s="119">
        <v>369</v>
      </c>
      <c r="V56" s="118">
        <v>155</v>
      </c>
      <c r="W56" s="119">
        <v>58</v>
      </c>
      <c r="X56" s="118">
        <v>13</v>
      </c>
      <c r="Y56" s="278">
        <v>118</v>
      </c>
      <c r="Z56" s="276">
        <v>14</v>
      </c>
      <c r="AA56" s="120">
        <f t="shared" si="0"/>
        <v>7173</v>
      </c>
      <c r="AB56" s="121">
        <f t="shared" si="1"/>
        <v>558</v>
      </c>
    </row>
    <row r="57" spans="1:28" ht="22">
      <c r="A57" s="78">
        <v>19</v>
      </c>
      <c r="B57" s="77" t="s">
        <v>57</v>
      </c>
      <c r="C57" s="117">
        <v>135</v>
      </c>
      <c r="D57" s="118">
        <v>8</v>
      </c>
      <c r="E57" s="119">
        <v>36</v>
      </c>
      <c r="F57" s="118">
        <v>12</v>
      </c>
      <c r="G57" s="119">
        <v>58</v>
      </c>
      <c r="H57" s="118">
        <v>5</v>
      </c>
      <c r="I57" s="119">
        <v>42</v>
      </c>
      <c r="J57" s="118">
        <v>72</v>
      </c>
      <c r="K57" s="119">
        <v>19</v>
      </c>
      <c r="L57" s="118">
        <v>1</v>
      </c>
      <c r="M57" s="119">
        <v>50</v>
      </c>
      <c r="N57" s="118">
        <v>17</v>
      </c>
      <c r="O57" s="119">
        <v>81</v>
      </c>
      <c r="P57" s="118">
        <v>11</v>
      </c>
      <c r="Q57" s="119">
        <v>53</v>
      </c>
      <c r="R57" s="118">
        <v>8</v>
      </c>
      <c r="S57" s="119">
        <v>34</v>
      </c>
      <c r="T57" s="118">
        <v>16</v>
      </c>
      <c r="U57" s="119">
        <v>104</v>
      </c>
      <c r="V57" s="118">
        <v>4</v>
      </c>
      <c r="W57" s="119">
        <v>40</v>
      </c>
      <c r="X57" s="118">
        <v>3</v>
      </c>
      <c r="Y57" s="278">
        <v>217</v>
      </c>
      <c r="Z57" s="276">
        <v>7</v>
      </c>
      <c r="AA57" s="120">
        <f t="shared" si="0"/>
        <v>869</v>
      </c>
      <c r="AB57" s="121">
        <f t="shared" si="1"/>
        <v>164</v>
      </c>
    </row>
    <row r="58" spans="1:28" ht="22">
      <c r="A58" s="76">
        <v>20</v>
      </c>
      <c r="B58" s="77" t="s">
        <v>58</v>
      </c>
      <c r="C58" s="117">
        <v>14</v>
      </c>
      <c r="D58" s="118">
        <v>0</v>
      </c>
      <c r="E58" s="119">
        <v>32</v>
      </c>
      <c r="F58" s="118">
        <v>5</v>
      </c>
      <c r="G58" s="119">
        <v>25</v>
      </c>
      <c r="H58" s="118">
        <v>11</v>
      </c>
      <c r="I58" s="119">
        <v>3</v>
      </c>
      <c r="J58" s="118">
        <v>1</v>
      </c>
      <c r="K58" s="119">
        <v>7</v>
      </c>
      <c r="L58" s="118">
        <v>1</v>
      </c>
      <c r="M58" s="119">
        <v>0</v>
      </c>
      <c r="N58" s="118">
        <v>0</v>
      </c>
      <c r="O58" s="119">
        <v>39</v>
      </c>
      <c r="P58" s="118">
        <v>5</v>
      </c>
      <c r="Q58" s="119">
        <v>10</v>
      </c>
      <c r="R58" s="118">
        <v>1</v>
      </c>
      <c r="S58" s="119">
        <v>273</v>
      </c>
      <c r="T58" s="118">
        <v>9</v>
      </c>
      <c r="U58" s="119">
        <v>13</v>
      </c>
      <c r="V58" s="118">
        <v>2</v>
      </c>
      <c r="W58" s="119">
        <v>106</v>
      </c>
      <c r="X58" s="118">
        <v>4</v>
      </c>
      <c r="Y58" s="278">
        <v>65</v>
      </c>
      <c r="Z58" s="276">
        <v>4</v>
      </c>
      <c r="AA58" s="120">
        <f t="shared" si="0"/>
        <v>587</v>
      </c>
      <c r="AB58" s="121">
        <f t="shared" si="1"/>
        <v>43</v>
      </c>
    </row>
    <row r="59" spans="1:28" ht="22">
      <c r="A59" s="78">
        <v>21</v>
      </c>
      <c r="B59" s="77" t="s">
        <v>59</v>
      </c>
      <c r="C59" s="117">
        <v>9</v>
      </c>
      <c r="D59" s="118">
        <v>2</v>
      </c>
      <c r="E59" s="119">
        <v>167</v>
      </c>
      <c r="F59" s="118">
        <v>7</v>
      </c>
      <c r="G59" s="119">
        <v>4</v>
      </c>
      <c r="H59" s="118">
        <v>0</v>
      </c>
      <c r="I59" s="119">
        <v>81</v>
      </c>
      <c r="J59" s="118">
        <v>5</v>
      </c>
      <c r="K59" s="119">
        <v>34</v>
      </c>
      <c r="L59" s="118">
        <v>0</v>
      </c>
      <c r="M59" s="119">
        <v>36</v>
      </c>
      <c r="N59" s="118">
        <v>3</v>
      </c>
      <c r="O59" s="119">
        <v>41</v>
      </c>
      <c r="P59" s="118">
        <v>18</v>
      </c>
      <c r="Q59" s="119">
        <v>21</v>
      </c>
      <c r="R59" s="118">
        <v>3</v>
      </c>
      <c r="S59" s="119">
        <v>38</v>
      </c>
      <c r="T59" s="118">
        <v>5</v>
      </c>
      <c r="U59" s="119">
        <v>23</v>
      </c>
      <c r="V59" s="118">
        <v>6</v>
      </c>
      <c r="W59" s="119">
        <v>26</v>
      </c>
      <c r="X59" s="118">
        <v>6</v>
      </c>
      <c r="Y59" s="278">
        <v>133</v>
      </c>
      <c r="Z59" s="276">
        <v>3</v>
      </c>
      <c r="AA59" s="120">
        <f t="shared" si="0"/>
        <v>613</v>
      </c>
      <c r="AB59" s="121">
        <f t="shared" si="1"/>
        <v>58</v>
      </c>
    </row>
    <row r="60" spans="1:28" ht="22">
      <c r="A60" s="76">
        <v>22</v>
      </c>
      <c r="B60" s="77" t="s">
        <v>60</v>
      </c>
      <c r="C60" s="117">
        <v>51</v>
      </c>
      <c r="D60" s="118">
        <v>16</v>
      </c>
      <c r="E60" s="119">
        <v>149</v>
      </c>
      <c r="F60" s="118">
        <v>5</v>
      </c>
      <c r="G60" s="119">
        <v>13</v>
      </c>
      <c r="H60" s="118">
        <v>1</v>
      </c>
      <c r="I60" s="119">
        <v>27</v>
      </c>
      <c r="J60" s="118">
        <v>0</v>
      </c>
      <c r="K60" s="119">
        <v>41</v>
      </c>
      <c r="L60" s="118">
        <v>0</v>
      </c>
      <c r="M60" s="119">
        <v>12</v>
      </c>
      <c r="N60" s="118">
        <v>2</v>
      </c>
      <c r="O60" s="119">
        <v>171</v>
      </c>
      <c r="P60" s="118">
        <v>97</v>
      </c>
      <c r="Q60" s="119">
        <v>82</v>
      </c>
      <c r="R60" s="118">
        <v>50</v>
      </c>
      <c r="S60" s="119">
        <v>22</v>
      </c>
      <c r="T60" s="118">
        <v>9</v>
      </c>
      <c r="U60" s="119">
        <v>251</v>
      </c>
      <c r="V60" s="118">
        <v>167</v>
      </c>
      <c r="W60" s="119">
        <v>48</v>
      </c>
      <c r="X60" s="118">
        <v>1</v>
      </c>
      <c r="Y60" s="278">
        <v>76</v>
      </c>
      <c r="Z60" s="276">
        <v>55</v>
      </c>
      <c r="AA60" s="120">
        <f t="shared" si="0"/>
        <v>943</v>
      </c>
      <c r="AB60" s="121">
        <f t="shared" si="1"/>
        <v>403</v>
      </c>
    </row>
    <row r="61" spans="1:28" ht="22">
      <c r="A61" s="78">
        <v>23</v>
      </c>
      <c r="B61" s="77" t="s">
        <v>61</v>
      </c>
      <c r="C61" s="117">
        <v>100</v>
      </c>
      <c r="D61" s="118">
        <v>11</v>
      </c>
      <c r="E61" s="119">
        <v>159</v>
      </c>
      <c r="F61" s="118">
        <v>2</v>
      </c>
      <c r="G61" s="119">
        <v>51</v>
      </c>
      <c r="H61" s="118">
        <v>13</v>
      </c>
      <c r="I61" s="119">
        <v>83</v>
      </c>
      <c r="J61" s="118">
        <v>16</v>
      </c>
      <c r="K61" s="119">
        <v>43</v>
      </c>
      <c r="L61" s="118">
        <v>9</v>
      </c>
      <c r="M61" s="119">
        <v>3656</v>
      </c>
      <c r="N61" s="118">
        <v>497</v>
      </c>
      <c r="O61" s="119">
        <v>66</v>
      </c>
      <c r="P61" s="118">
        <v>15</v>
      </c>
      <c r="Q61" s="119">
        <v>35</v>
      </c>
      <c r="R61" s="118">
        <v>11</v>
      </c>
      <c r="S61" s="119">
        <v>32</v>
      </c>
      <c r="T61" s="118">
        <v>12</v>
      </c>
      <c r="U61" s="119">
        <v>61</v>
      </c>
      <c r="V61" s="118">
        <v>25</v>
      </c>
      <c r="W61" s="119">
        <v>355</v>
      </c>
      <c r="X61" s="118">
        <v>299</v>
      </c>
      <c r="Y61" s="278">
        <v>110</v>
      </c>
      <c r="Z61" s="276">
        <v>21</v>
      </c>
      <c r="AA61" s="120">
        <f t="shared" si="0"/>
        <v>4751</v>
      </c>
      <c r="AB61" s="121">
        <f t="shared" si="1"/>
        <v>931</v>
      </c>
    </row>
    <row r="62" spans="1:28" ht="22">
      <c r="A62" s="76">
        <v>24</v>
      </c>
      <c r="B62" s="77" t="s">
        <v>62</v>
      </c>
      <c r="C62" s="117">
        <v>3</v>
      </c>
      <c r="D62" s="118">
        <v>1</v>
      </c>
      <c r="E62" s="119">
        <v>17</v>
      </c>
      <c r="F62" s="118">
        <v>4</v>
      </c>
      <c r="G62" s="119">
        <v>56</v>
      </c>
      <c r="H62" s="118">
        <v>0</v>
      </c>
      <c r="I62" s="119">
        <v>41</v>
      </c>
      <c r="J62" s="118">
        <v>1</v>
      </c>
      <c r="K62" s="119">
        <v>26</v>
      </c>
      <c r="L62" s="118">
        <v>3</v>
      </c>
      <c r="M62" s="119">
        <v>4</v>
      </c>
      <c r="N62" s="118">
        <v>0</v>
      </c>
      <c r="O62" s="119">
        <v>5</v>
      </c>
      <c r="P62" s="118">
        <v>2</v>
      </c>
      <c r="Q62" s="119">
        <v>105</v>
      </c>
      <c r="R62" s="118">
        <v>17</v>
      </c>
      <c r="S62" s="119">
        <v>17</v>
      </c>
      <c r="T62" s="118">
        <v>8</v>
      </c>
      <c r="U62" s="119">
        <v>4</v>
      </c>
      <c r="V62" s="118">
        <v>1</v>
      </c>
      <c r="W62" s="119">
        <v>2</v>
      </c>
      <c r="X62" s="118">
        <v>1</v>
      </c>
      <c r="Y62" s="278">
        <v>22</v>
      </c>
      <c r="Z62" s="276">
        <v>1</v>
      </c>
      <c r="AA62" s="120">
        <f t="shared" si="0"/>
        <v>302</v>
      </c>
      <c r="AB62" s="121">
        <f t="shared" si="1"/>
        <v>39</v>
      </c>
    </row>
    <row r="63" spans="1:28" ht="22">
      <c r="A63" s="78">
        <v>25</v>
      </c>
      <c r="B63" s="77" t="s">
        <v>63</v>
      </c>
      <c r="C63" s="117">
        <v>58</v>
      </c>
      <c r="D63" s="118">
        <v>7</v>
      </c>
      <c r="E63" s="119">
        <v>43</v>
      </c>
      <c r="F63" s="118">
        <v>7</v>
      </c>
      <c r="G63" s="119">
        <v>38</v>
      </c>
      <c r="H63" s="118">
        <v>4</v>
      </c>
      <c r="I63" s="119">
        <v>22</v>
      </c>
      <c r="J63" s="118">
        <v>4</v>
      </c>
      <c r="K63" s="119">
        <v>26</v>
      </c>
      <c r="L63" s="118">
        <v>1</v>
      </c>
      <c r="M63" s="119">
        <v>10</v>
      </c>
      <c r="N63" s="118">
        <v>6</v>
      </c>
      <c r="O63" s="119">
        <v>20</v>
      </c>
      <c r="P63" s="118">
        <v>5</v>
      </c>
      <c r="Q63" s="119">
        <v>24</v>
      </c>
      <c r="R63" s="118">
        <v>5</v>
      </c>
      <c r="S63" s="119">
        <v>45</v>
      </c>
      <c r="T63" s="118">
        <v>7</v>
      </c>
      <c r="U63" s="119">
        <v>12</v>
      </c>
      <c r="V63" s="118">
        <v>2</v>
      </c>
      <c r="W63" s="119">
        <v>138</v>
      </c>
      <c r="X63" s="118">
        <v>11</v>
      </c>
      <c r="Y63" s="278">
        <v>37</v>
      </c>
      <c r="Z63" s="276">
        <v>15</v>
      </c>
      <c r="AA63" s="120">
        <f t="shared" si="0"/>
        <v>473</v>
      </c>
      <c r="AB63" s="121">
        <f t="shared" si="1"/>
        <v>74</v>
      </c>
    </row>
    <row r="64" spans="1:28" ht="22">
      <c r="A64" s="76">
        <v>26</v>
      </c>
      <c r="B64" s="77" t="s">
        <v>64</v>
      </c>
      <c r="C64" s="117">
        <v>49</v>
      </c>
      <c r="D64" s="118">
        <v>6</v>
      </c>
      <c r="E64" s="119">
        <v>34</v>
      </c>
      <c r="F64" s="118">
        <v>17</v>
      </c>
      <c r="G64" s="119">
        <v>94</v>
      </c>
      <c r="H64" s="118">
        <v>9</v>
      </c>
      <c r="I64" s="119">
        <v>32</v>
      </c>
      <c r="J64" s="118">
        <v>8</v>
      </c>
      <c r="K64" s="119">
        <v>23</v>
      </c>
      <c r="L64" s="118">
        <v>5</v>
      </c>
      <c r="M64" s="119">
        <v>192</v>
      </c>
      <c r="N64" s="118">
        <v>165</v>
      </c>
      <c r="O64" s="119">
        <v>756</v>
      </c>
      <c r="P64" s="118">
        <v>10</v>
      </c>
      <c r="Q64" s="119">
        <v>37</v>
      </c>
      <c r="R64" s="118">
        <v>4</v>
      </c>
      <c r="S64" s="119">
        <v>100</v>
      </c>
      <c r="T64" s="118">
        <v>44</v>
      </c>
      <c r="U64" s="119">
        <v>9</v>
      </c>
      <c r="V64" s="118">
        <v>3</v>
      </c>
      <c r="W64" s="119">
        <v>52</v>
      </c>
      <c r="X64" s="118">
        <v>5</v>
      </c>
      <c r="Y64" s="278">
        <v>12</v>
      </c>
      <c r="Z64" s="276">
        <v>4</v>
      </c>
      <c r="AA64" s="120">
        <f t="shared" si="0"/>
        <v>1390</v>
      </c>
      <c r="AB64" s="121">
        <f t="shared" si="1"/>
        <v>280</v>
      </c>
    </row>
    <row r="65" spans="1:28" ht="22">
      <c r="A65" s="78">
        <v>27</v>
      </c>
      <c r="B65" s="77" t="s">
        <v>65</v>
      </c>
      <c r="C65" s="117">
        <v>183</v>
      </c>
      <c r="D65" s="118">
        <v>30</v>
      </c>
      <c r="E65" s="119">
        <v>701</v>
      </c>
      <c r="F65" s="118">
        <v>42</v>
      </c>
      <c r="G65" s="119">
        <v>55</v>
      </c>
      <c r="H65" s="118">
        <v>11</v>
      </c>
      <c r="I65" s="119">
        <v>51</v>
      </c>
      <c r="J65" s="118">
        <v>13</v>
      </c>
      <c r="K65" s="119">
        <v>49</v>
      </c>
      <c r="L65" s="118">
        <v>19</v>
      </c>
      <c r="M65" s="119">
        <v>34</v>
      </c>
      <c r="N65" s="118">
        <v>6</v>
      </c>
      <c r="O65" s="119">
        <v>86</v>
      </c>
      <c r="P65" s="118">
        <v>25</v>
      </c>
      <c r="Q65" s="119">
        <v>635</v>
      </c>
      <c r="R65" s="118">
        <v>49</v>
      </c>
      <c r="S65" s="119">
        <v>69</v>
      </c>
      <c r="T65" s="118">
        <v>12</v>
      </c>
      <c r="U65" s="119">
        <v>165</v>
      </c>
      <c r="V65" s="118">
        <v>43</v>
      </c>
      <c r="W65" s="119">
        <v>171</v>
      </c>
      <c r="X65" s="118">
        <v>66</v>
      </c>
      <c r="Y65" s="278">
        <v>107</v>
      </c>
      <c r="Z65" s="276">
        <v>14</v>
      </c>
      <c r="AA65" s="120">
        <f t="shared" si="0"/>
        <v>2306</v>
      </c>
      <c r="AB65" s="121">
        <f t="shared" si="1"/>
        <v>330</v>
      </c>
    </row>
    <row r="66" spans="1:28" ht="22">
      <c r="A66" s="76">
        <v>28</v>
      </c>
      <c r="B66" s="77" t="s">
        <v>66</v>
      </c>
      <c r="C66" s="117">
        <v>10</v>
      </c>
      <c r="D66" s="118">
        <v>2</v>
      </c>
      <c r="E66" s="119">
        <v>32</v>
      </c>
      <c r="F66" s="118">
        <v>6</v>
      </c>
      <c r="G66" s="119">
        <v>6</v>
      </c>
      <c r="H66" s="118">
        <v>3</v>
      </c>
      <c r="I66" s="119">
        <v>12</v>
      </c>
      <c r="J66" s="118">
        <v>1</v>
      </c>
      <c r="K66" s="119">
        <v>2</v>
      </c>
      <c r="L66" s="118">
        <v>1</v>
      </c>
      <c r="M66" s="119">
        <v>29</v>
      </c>
      <c r="N66" s="118">
        <v>7</v>
      </c>
      <c r="O66" s="119">
        <v>4</v>
      </c>
      <c r="P66" s="118">
        <v>1</v>
      </c>
      <c r="Q66" s="119">
        <v>393</v>
      </c>
      <c r="R66" s="118">
        <v>8</v>
      </c>
      <c r="S66" s="119">
        <v>85</v>
      </c>
      <c r="T66" s="118">
        <v>9</v>
      </c>
      <c r="U66" s="119">
        <v>24</v>
      </c>
      <c r="V66" s="118">
        <v>4</v>
      </c>
      <c r="W66" s="119">
        <v>46</v>
      </c>
      <c r="X66" s="118">
        <v>18</v>
      </c>
      <c r="Y66" s="278">
        <v>1</v>
      </c>
      <c r="Z66" s="276">
        <v>0</v>
      </c>
      <c r="AA66" s="120">
        <f t="shared" si="0"/>
        <v>644</v>
      </c>
      <c r="AB66" s="121">
        <f t="shared" si="1"/>
        <v>60</v>
      </c>
    </row>
    <row r="67" spans="1:28" ht="22">
      <c r="A67" s="78">
        <v>29</v>
      </c>
      <c r="B67" s="77" t="s">
        <v>67</v>
      </c>
      <c r="C67" s="117">
        <v>16</v>
      </c>
      <c r="D67" s="118">
        <v>9</v>
      </c>
      <c r="E67" s="119">
        <v>5</v>
      </c>
      <c r="F67" s="118">
        <v>2</v>
      </c>
      <c r="G67" s="119">
        <v>432</v>
      </c>
      <c r="H67" s="118">
        <v>7</v>
      </c>
      <c r="I67" s="119">
        <v>31</v>
      </c>
      <c r="J67" s="118">
        <v>10</v>
      </c>
      <c r="K67" s="119">
        <v>1</v>
      </c>
      <c r="L67" s="118">
        <v>1</v>
      </c>
      <c r="M67" s="119">
        <v>29</v>
      </c>
      <c r="N67" s="118">
        <v>161</v>
      </c>
      <c r="O67" s="119">
        <v>20</v>
      </c>
      <c r="P67" s="118">
        <v>18</v>
      </c>
      <c r="Q67" s="119">
        <v>22</v>
      </c>
      <c r="R67" s="118">
        <v>11</v>
      </c>
      <c r="S67" s="119">
        <v>94</v>
      </c>
      <c r="T67" s="118">
        <v>9</v>
      </c>
      <c r="U67" s="119">
        <v>24</v>
      </c>
      <c r="V67" s="118">
        <v>7</v>
      </c>
      <c r="W67" s="119">
        <v>57</v>
      </c>
      <c r="X67" s="118">
        <v>8</v>
      </c>
      <c r="Y67" s="278">
        <v>97</v>
      </c>
      <c r="Z67" s="276">
        <v>66</v>
      </c>
      <c r="AA67" s="120">
        <f t="shared" si="0"/>
        <v>828</v>
      </c>
      <c r="AB67" s="121">
        <f t="shared" si="1"/>
        <v>309</v>
      </c>
    </row>
    <row r="68" spans="1:28" ht="22">
      <c r="A68" s="76">
        <v>30</v>
      </c>
      <c r="B68" s="77" t="s">
        <v>68</v>
      </c>
      <c r="C68" s="117">
        <v>112</v>
      </c>
      <c r="D68" s="118">
        <v>35</v>
      </c>
      <c r="E68" s="119">
        <v>123</v>
      </c>
      <c r="F68" s="118">
        <v>36</v>
      </c>
      <c r="G68" s="119">
        <v>973</v>
      </c>
      <c r="H68" s="118">
        <v>111</v>
      </c>
      <c r="I68" s="119">
        <v>206</v>
      </c>
      <c r="J68" s="118">
        <v>89</v>
      </c>
      <c r="K68" s="119">
        <v>171</v>
      </c>
      <c r="L68" s="118">
        <v>65</v>
      </c>
      <c r="M68" s="119">
        <v>29</v>
      </c>
      <c r="N68" s="118">
        <v>12</v>
      </c>
      <c r="O68" s="119">
        <v>393</v>
      </c>
      <c r="P68" s="118">
        <v>98</v>
      </c>
      <c r="Q68" s="119">
        <v>167</v>
      </c>
      <c r="R68" s="118">
        <v>54</v>
      </c>
      <c r="S68" s="119">
        <v>642</v>
      </c>
      <c r="T68" s="118">
        <v>1432</v>
      </c>
      <c r="U68" s="119">
        <v>178</v>
      </c>
      <c r="V68" s="118">
        <v>95</v>
      </c>
      <c r="W68" s="119">
        <v>82</v>
      </c>
      <c r="X68" s="118">
        <v>19</v>
      </c>
      <c r="Y68" s="278">
        <v>71</v>
      </c>
      <c r="Z68" s="276">
        <v>24</v>
      </c>
      <c r="AA68" s="120">
        <f t="shared" si="0"/>
        <v>3147</v>
      </c>
      <c r="AB68" s="121">
        <f t="shared" si="1"/>
        <v>2070</v>
      </c>
    </row>
    <row r="69" spans="1:28" ht="22">
      <c r="A69" s="78">
        <v>31</v>
      </c>
      <c r="B69" s="77" t="s">
        <v>69</v>
      </c>
      <c r="C69" s="117">
        <v>430</v>
      </c>
      <c r="D69" s="118">
        <v>8</v>
      </c>
      <c r="E69" s="119">
        <v>569</v>
      </c>
      <c r="F69" s="118">
        <v>14</v>
      </c>
      <c r="G69" s="119">
        <v>169</v>
      </c>
      <c r="H69" s="118">
        <v>10</v>
      </c>
      <c r="I69" s="119">
        <v>54</v>
      </c>
      <c r="J69" s="118">
        <v>11</v>
      </c>
      <c r="K69" s="119">
        <v>78</v>
      </c>
      <c r="L69" s="118">
        <v>32</v>
      </c>
      <c r="M69" s="119">
        <v>44</v>
      </c>
      <c r="N69" s="118">
        <v>2</v>
      </c>
      <c r="O69" s="119">
        <v>55</v>
      </c>
      <c r="P69" s="118">
        <v>12</v>
      </c>
      <c r="Q69" s="119">
        <v>1210</v>
      </c>
      <c r="R69" s="118">
        <v>712</v>
      </c>
      <c r="S69" s="119">
        <v>2061</v>
      </c>
      <c r="T69" s="118">
        <v>383</v>
      </c>
      <c r="U69" s="119">
        <v>764</v>
      </c>
      <c r="V69" s="118">
        <v>380</v>
      </c>
      <c r="W69" s="119">
        <v>94</v>
      </c>
      <c r="X69" s="118">
        <v>8</v>
      </c>
      <c r="Y69" s="278">
        <v>238</v>
      </c>
      <c r="Z69" s="276">
        <v>22</v>
      </c>
      <c r="AA69" s="120">
        <f t="shared" si="0"/>
        <v>5766</v>
      </c>
      <c r="AB69" s="121">
        <f t="shared" si="1"/>
        <v>1594</v>
      </c>
    </row>
    <row r="70" spans="1:28" ht="22">
      <c r="A70" s="76">
        <v>32</v>
      </c>
      <c r="B70" s="77" t="s">
        <v>70</v>
      </c>
      <c r="C70" s="117">
        <v>131</v>
      </c>
      <c r="D70" s="118">
        <v>24</v>
      </c>
      <c r="E70" s="119">
        <v>58</v>
      </c>
      <c r="F70" s="118">
        <v>9</v>
      </c>
      <c r="G70" s="119">
        <v>537</v>
      </c>
      <c r="H70" s="118">
        <v>117</v>
      </c>
      <c r="I70" s="119">
        <v>35</v>
      </c>
      <c r="J70" s="118">
        <v>12</v>
      </c>
      <c r="K70" s="119">
        <v>25</v>
      </c>
      <c r="L70" s="118">
        <v>2</v>
      </c>
      <c r="M70" s="119">
        <v>27</v>
      </c>
      <c r="N70" s="118">
        <v>5</v>
      </c>
      <c r="O70" s="119">
        <v>35</v>
      </c>
      <c r="P70" s="118">
        <v>12</v>
      </c>
      <c r="Q70" s="119">
        <v>27</v>
      </c>
      <c r="R70" s="118">
        <v>9</v>
      </c>
      <c r="S70" s="119">
        <v>17</v>
      </c>
      <c r="T70" s="118">
        <v>2</v>
      </c>
      <c r="U70" s="119">
        <v>14</v>
      </c>
      <c r="V70" s="118">
        <v>3</v>
      </c>
      <c r="W70" s="119">
        <v>17</v>
      </c>
      <c r="X70" s="118">
        <v>0</v>
      </c>
      <c r="Y70" s="278">
        <v>18</v>
      </c>
      <c r="Z70" s="276">
        <v>1</v>
      </c>
      <c r="AA70" s="120">
        <f t="shared" si="0"/>
        <v>941</v>
      </c>
      <c r="AB70" s="121">
        <f t="shared" si="1"/>
        <v>196</v>
      </c>
    </row>
    <row r="71" spans="1:28" ht="22">
      <c r="A71" s="78">
        <v>33</v>
      </c>
      <c r="B71" s="77" t="s">
        <v>71</v>
      </c>
      <c r="C71" s="117">
        <v>7</v>
      </c>
      <c r="D71" s="118">
        <v>2</v>
      </c>
      <c r="E71" s="119">
        <v>7</v>
      </c>
      <c r="F71" s="118">
        <v>4</v>
      </c>
      <c r="G71" s="119">
        <v>22</v>
      </c>
      <c r="H71" s="118">
        <v>5</v>
      </c>
      <c r="I71" s="119">
        <v>5</v>
      </c>
      <c r="J71" s="118">
        <v>3</v>
      </c>
      <c r="K71" s="119">
        <v>15</v>
      </c>
      <c r="L71" s="118">
        <v>0</v>
      </c>
      <c r="M71" s="119">
        <v>18</v>
      </c>
      <c r="N71" s="118">
        <v>6</v>
      </c>
      <c r="O71" s="119">
        <v>4</v>
      </c>
      <c r="P71" s="118">
        <v>1</v>
      </c>
      <c r="Q71" s="119">
        <v>34</v>
      </c>
      <c r="R71" s="118">
        <v>1</v>
      </c>
      <c r="S71" s="119">
        <v>14</v>
      </c>
      <c r="T71" s="118">
        <v>4</v>
      </c>
      <c r="U71" s="119">
        <v>65</v>
      </c>
      <c r="V71" s="118">
        <v>21</v>
      </c>
      <c r="W71" s="119">
        <v>67</v>
      </c>
      <c r="X71" s="118">
        <v>5</v>
      </c>
      <c r="Y71" s="278">
        <v>21</v>
      </c>
      <c r="Z71" s="276">
        <v>6</v>
      </c>
      <c r="AA71" s="120">
        <f t="shared" si="0"/>
        <v>279</v>
      </c>
      <c r="AB71" s="121">
        <f t="shared" si="1"/>
        <v>58</v>
      </c>
    </row>
    <row r="72" spans="1:28" ht="22">
      <c r="A72" s="76">
        <v>34</v>
      </c>
      <c r="B72" s="77" t="s">
        <v>72</v>
      </c>
      <c r="C72" s="117">
        <v>299</v>
      </c>
      <c r="D72" s="118">
        <v>26</v>
      </c>
      <c r="E72" s="119">
        <v>136</v>
      </c>
      <c r="F72" s="118">
        <v>20</v>
      </c>
      <c r="G72" s="119">
        <v>214</v>
      </c>
      <c r="H72" s="118">
        <v>35</v>
      </c>
      <c r="I72" s="119">
        <v>16</v>
      </c>
      <c r="J72" s="118">
        <v>0</v>
      </c>
      <c r="K72" s="119">
        <v>50</v>
      </c>
      <c r="L72" s="118">
        <v>9</v>
      </c>
      <c r="M72" s="119">
        <v>200</v>
      </c>
      <c r="N72" s="118">
        <v>173</v>
      </c>
      <c r="O72" s="119">
        <v>48</v>
      </c>
      <c r="P72" s="118">
        <v>6</v>
      </c>
      <c r="Q72" s="119">
        <v>120</v>
      </c>
      <c r="R72" s="118">
        <v>16</v>
      </c>
      <c r="S72" s="119">
        <v>145</v>
      </c>
      <c r="T72" s="118">
        <v>22</v>
      </c>
      <c r="U72" s="119">
        <v>130</v>
      </c>
      <c r="V72" s="118">
        <v>9</v>
      </c>
      <c r="W72" s="119">
        <v>39</v>
      </c>
      <c r="X72" s="118">
        <v>14</v>
      </c>
      <c r="Y72" s="278">
        <v>61</v>
      </c>
      <c r="Z72" s="276">
        <v>16</v>
      </c>
      <c r="AA72" s="120">
        <f t="shared" ref="AA72:AA90" si="2">C72+E72+G72+I72+K72+M72+O72+Q72+S72+U72+W72+Y72</f>
        <v>1458</v>
      </c>
      <c r="AB72" s="121">
        <f t="shared" ref="AB72:AB90" si="3">D72+F72+H72+J72+L72+N72+P72+R72+T72+V72+X72+Z72</f>
        <v>346</v>
      </c>
    </row>
    <row r="73" spans="1:28" ht="22">
      <c r="A73" s="78">
        <v>35</v>
      </c>
      <c r="B73" s="77" t="s">
        <v>73</v>
      </c>
      <c r="C73" s="117">
        <v>96</v>
      </c>
      <c r="D73" s="118">
        <v>33</v>
      </c>
      <c r="E73" s="119">
        <v>111</v>
      </c>
      <c r="F73" s="118">
        <v>28</v>
      </c>
      <c r="G73" s="119">
        <v>51</v>
      </c>
      <c r="H73" s="118">
        <v>2</v>
      </c>
      <c r="I73" s="119">
        <v>15</v>
      </c>
      <c r="J73" s="118">
        <v>4</v>
      </c>
      <c r="K73" s="119">
        <v>2</v>
      </c>
      <c r="L73" s="118">
        <v>0</v>
      </c>
      <c r="M73" s="119">
        <v>71</v>
      </c>
      <c r="N73" s="118">
        <v>8</v>
      </c>
      <c r="O73" s="119">
        <v>285</v>
      </c>
      <c r="P73" s="118">
        <v>70</v>
      </c>
      <c r="Q73" s="119">
        <v>90</v>
      </c>
      <c r="R73" s="118">
        <v>16</v>
      </c>
      <c r="S73" s="119">
        <v>29</v>
      </c>
      <c r="T73" s="118">
        <v>11</v>
      </c>
      <c r="U73" s="119">
        <v>29</v>
      </c>
      <c r="V73" s="118">
        <v>7</v>
      </c>
      <c r="W73" s="119">
        <v>31</v>
      </c>
      <c r="X73" s="118">
        <v>8</v>
      </c>
      <c r="Y73" s="278">
        <v>79</v>
      </c>
      <c r="Z73" s="276">
        <v>14</v>
      </c>
      <c r="AA73" s="120">
        <f t="shared" si="2"/>
        <v>889</v>
      </c>
      <c r="AB73" s="121">
        <f t="shared" si="3"/>
        <v>201</v>
      </c>
    </row>
    <row r="74" spans="1:28" ht="22">
      <c r="A74" s="76">
        <v>36</v>
      </c>
      <c r="B74" s="77" t="s">
        <v>74</v>
      </c>
      <c r="C74" s="117">
        <v>49</v>
      </c>
      <c r="D74" s="118">
        <v>12</v>
      </c>
      <c r="E74" s="119">
        <v>59</v>
      </c>
      <c r="F74" s="118">
        <v>10</v>
      </c>
      <c r="G74" s="119">
        <v>456</v>
      </c>
      <c r="H74" s="118">
        <v>292</v>
      </c>
      <c r="I74" s="119">
        <v>30</v>
      </c>
      <c r="J74" s="118">
        <v>5</v>
      </c>
      <c r="K74" s="119">
        <v>17</v>
      </c>
      <c r="L74" s="118">
        <v>1</v>
      </c>
      <c r="M74" s="119">
        <v>14</v>
      </c>
      <c r="N74" s="118">
        <v>7</v>
      </c>
      <c r="O74" s="119">
        <v>42</v>
      </c>
      <c r="P74" s="118">
        <v>9</v>
      </c>
      <c r="Q74" s="119">
        <v>10</v>
      </c>
      <c r="R74" s="118">
        <v>4</v>
      </c>
      <c r="S74" s="119">
        <v>22</v>
      </c>
      <c r="T74" s="118">
        <v>3</v>
      </c>
      <c r="U74" s="119">
        <v>64</v>
      </c>
      <c r="V74" s="118">
        <v>2</v>
      </c>
      <c r="W74" s="119">
        <v>31</v>
      </c>
      <c r="X74" s="118">
        <v>2</v>
      </c>
      <c r="Y74" s="278">
        <v>10</v>
      </c>
      <c r="Z74" s="276">
        <v>4</v>
      </c>
      <c r="AA74" s="120">
        <f t="shared" si="2"/>
        <v>804</v>
      </c>
      <c r="AB74" s="121">
        <f t="shared" si="3"/>
        <v>351</v>
      </c>
    </row>
    <row r="75" spans="1:28" ht="22">
      <c r="A75" s="78">
        <v>37</v>
      </c>
      <c r="B75" s="77" t="s">
        <v>75</v>
      </c>
      <c r="C75" s="117">
        <v>309</v>
      </c>
      <c r="D75" s="118">
        <v>43</v>
      </c>
      <c r="E75" s="119">
        <v>143</v>
      </c>
      <c r="F75" s="118">
        <v>26</v>
      </c>
      <c r="G75" s="119">
        <v>180</v>
      </c>
      <c r="H75" s="118">
        <v>15</v>
      </c>
      <c r="I75" s="119">
        <v>596</v>
      </c>
      <c r="J75" s="118">
        <v>56</v>
      </c>
      <c r="K75" s="119">
        <v>88</v>
      </c>
      <c r="L75" s="118">
        <v>1105</v>
      </c>
      <c r="M75" s="119">
        <v>215</v>
      </c>
      <c r="N75" s="118">
        <v>93</v>
      </c>
      <c r="O75" s="119">
        <v>1319</v>
      </c>
      <c r="P75" s="118">
        <v>137</v>
      </c>
      <c r="Q75" s="119">
        <v>142</v>
      </c>
      <c r="R75" s="118">
        <v>42</v>
      </c>
      <c r="S75" s="119">
        <v>156</v>
      </c>
      <c r="T75" s="118">
        <v>70</v>
      </c>
      <c r="U75" s="119">
        <v>82</v>
      </c>
      <c r="V75" s="118">
        <v>13</v>
      </c>
      <c r="W75" s="119">
        <v>79</v>
      </c>
      <c r="X75" s="118">
        <v>9</v>
      </c>
      <c r="Y75" s="275">
        <v>1952</v>
      </c>
      <c r="Z75" s="276">
        <v>120</v>
      </c>
      <c r="AA75" s="120">
        <f t="shared" si="2"/>
        <v>5261</v>
      </c>
      <c r="AB75" s="121">
        <f t="shared" si="3"/>
        <v>1729</v>
      </c>
    </row>
    <row r="76" spans="1:28" ht="22.5" thickBot="1">
      <c r="A76" s="79">
        <v>38</v>
      </c>
      <c r="B76" s="80" t="s">
        <v>76</v>
      </c>
      <c r="C76" s="122">
        <v>23</v>
      </c>
      <c r="D76" s="123">
        <v>10</v>
      </c>
      <c r="E76" s="124">
        <v>14</v>
      </c>
      <c r="F76" s="123">
        <v>3</v>
      </c>
      <c r="G76" s="124">
        <v>65</v>
      </c>
      <c r="H76" s="123">
        <v>16</v>
      </c>
      <c r="I76" s="124">
        <v>53</v>
      </c>
      <c r="J76" s="123">
        <v>4</v>
      </c>
      <c r="K76" s="124">
        <v>11</v>
      </c>
      <c r="L76" s="123">
        <v>3</v>
      </c>
      <c r="M76" s="124">
        <v>9</v>
      </c>
      <c r="N76" s="123">
        <v>3</v>
      </c>
      <c r="O76" s="124">
        <v>550</v>
      </c>
      <c r="P76" s="123">
        <v>151</v>
      </c>
      <c r="Q76" s="124">
        <v>82</v>
      </c>
      <c r="R76" s="123">
        <v>36</v>
      </c>
      <c r="S76" s="124">
        <v>37</v>
      </c>
      <c r="T76" s="123">
        <v>13</v>
      </c>
      <c r="U76" s="124">
        <v>105</v>
      </c>
      <c r="V76" s="123">
        <v>36</v>
      </c>
      <c r="W76" s="124">
        <v>26</v>
      </c>
      <c r="X76" s="123">
        <v>5</v>
      </c>
      <c r="Y76" s="279">
        <v>196</v>
      </c>
      <c r="Z76" s="280">
        <v>24</v>
      </c>
      <c r="AA76" s="125">
        <f t="shared" si="2"/>
        <v>1171</v>
      </c>
      <c r="AB76" s="126">
        <f t="shared" si="3"/>
        <v>304</v>
      </c>
    </row>
    <row r="77" spans="1:28" ht="21" thickBot="1">
      <c r="A77" s="4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5"/>
      <c r="AB77" s="5"/>
    </row>
    <row r="78" spans="1:28" ht="26" thickBot="1">
      <c r="A78" s="295" t="s">
        <v>77</v>
      </c>
      <c r="B78" s="296"/>
      <c r="C78" s="295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7"/>
    </row>
    <row r="79" spans="1:28" ht="22">
      <c r="A79" s="74">
        <v>1</v>
      </c>
      <c r="B79" s="75" t="s">
        <v>78</v>
      </c>
      <c r="C79" s="112">
        <v>725</v>
      </c>
      <c r="D79" s="113">
        <v>57</v>
      </c>
      <c r="E79" s="114">
        <v>376</v>
      </c>
      <c r="F79" s="113">
        <v>54</v>
      </c>
      <c r="G79" s="114">
        <v>297</v>
      </c>
      <c r="H79" s="113">
        <v>57</v>
      </c>
      <c r="I79" s="114">
        <v>197</v>
      </c>
      <c r="J79" s="113">
        <v>119</v>
      </c>
      <c r="K79" s="114">
        <v>213</v>
      </c>
      <c r="L79" s="113">
        <v>81</v>
      </c>
      <c r="M79" s="114">
        <v>151</v>
      </c>
      <c r="N79" s="113">
        <v>41</v>
      </c>
      <c r="O79" s="114">
        <v>1054</v>
      </c>
      <c r="P79" s="113">
        <v>136</v>
      </c>
      <c r="Q79" s="114">
        <v>201</v>
      </c>
      <c r="R79" s="113">
        <v>61</v>
      </c>
      <c r="S79" s="114">
        <v>233</v>
      </c>
      <c r="T79" s="113">
        <v>90</v>
      </c>
      <c r="U79" s="114">
        <v>202</v>
      </c>
      <c r="V79" s="113">
        <v>79</v>
      </c>
      <c r="W79" s="114">
        <v>647</v>
      </c>
      <c r="X79" s="113">
        <v>262</v>
      </c>
      <c r="Y79" s="281">
        <v>431</v>
      </c>
      <c r="Z79" s="274">
        <v>176</v>
      </c>
      <c r="AA79" s="115">
        <f t="shared" si="2"/>
        <v>4727</v>
      </c>
      <c r="AB79" s="116">
        <f t="shared" si="3"/>
        <v>1213</v>
      </c>
    </row>
    <row r="80" spans="1:28" ht="22">
      <c r="A80" s="76">
        <v>2</v>
      </c>
      <c r="B80" s="77" t="s">
        <v>79</v>
      </c>
      <c r="C80" s="117">
        <v>106</v>
      </c>
      <c r="D80" s="118">
        <v>26</v>
      </c>
      <c r="E80" s="119">
        <v>188</v>
      </c>
      <c r="F80" s="118">
        <v>32</v>
      </c>
      <c r="G80" s="119">
        <v>253</v>
      </c>
      <c r="H80" s="118">
        <v>15</v>
      </c>
      <c r="I80" s="119">
        <v>89</v>
      </c>
      <c r="J80" s="118">
        <v>53</v>
      </c>
      <c r="K80" s="119">
        <v>179</v>
      </c>
      <c r="L80" s="118">
        <v>47</v>
      </c>
      <c r="M80" s="119">
        <v>41</v>
      </c>
      <c r="N80" s="118">
        <v>16</v>
      </c>
      <c r="O80" s="119">
        <v>167</v>
      </c>
      <c r="P80" s="118">
        <v>21</v>
      </c>
      <c r="Q80" s="119">
        <v>80</v>
      </c>
      <c r="R80" s="118">
        <v>33</v>
      </c>
      <c r="S80" s="119">
        <v>49</v>
      </c>
      <c r="T80" s="118">
        <v>15</v>
      </c>
      <c r="U80" s="119">
        <v>129</v>
      </c>
      <c r="V80" s="118">
        <v>16</v>
      </c>
      <c r="W80" s="119">
        <v>107</v>
      </c>
      <c r="X80" s="118">
        <v>46</v>
      </c>
      <c r="Y80" s="278">
        <v>166</v>
      </c>
      <c r="Z80" s="276">
        <v>24</v>
      </c>
      <c r="AA80" s="120">
        <f t="shared" si="2"/>
        <v>1554</v>
      </c>
      <c r="AB80" s="121">
        <f t="shared" si="3"/>
        <v>344</v>
      </c>
    </row>
    <row r="81" spans="1:28" ht="22">
      <c r="A81" s="76">
        <v>3</v>
      </c>
      <c r="B81" s="77" t="s">
        <v>80</v>
      </c>
      <c r="C81" s="117">
        <v>273</v>
      </c>
      <c r="D81" s="118">
        <v>80</v>
      </c>
      <c r="E81" s="119">
        <v>61</v>
      </c>
      <c r="F81" s="118">
        <v>18</v>
      </c>
      <c r="G81" s="119">
        <v>80</v>
      </c>
      <c r="H81" s="118">
        <v>20</v>
      </c>
      <c r="I81" s="119">
        <v>272</v>
      </c>
      <c r="J81" s="118">
        <v>34</v>
      </c>
      <c r="K81" s="119">
        <v>91</v>
      </c>
      <c r="L81" s="118">
        <v>22</v>
      </c>
      <c r="M81" s="119">
        <v>66</v>
      </c>
      <c r="N81" s="118">
        <v>15</v>
      </c>
      <c r="O81" s="119">
        <v>310</v>
      </c>
      <c r="P81" s="118">
        <v>37</v>
      </c>
      <c r="Q81" s="119">
        <v>169</v>
      </c>
      <c r="R81" s="118">
        <v>23</v>
      </c>
      <c r="S81" s="119">
        <v>187</v>
      </c>
      <c r="T81" s="118">
        <v>46</v>
      </c>
      <c r="U81" s="119">
        <v>191</v>
      </c>
      <c r="V81" s="118">
        <v>23</v>
      </c>
      <c r="W81" s="119">
        <v>196</v>
      </c>
      <c r="X81" s="118">
        <v>13</v>
      </c>
      <c r="Y81" s="278">
        <v>377</v>
      </c>
      <c r="Z81" s="276">
        <v>120</v>
      </c>
      <c r="AA81" s="120">
        <f t="shared" si="2"/>
        <v>2273</v>
      </c>
      <c r="AB81" s="121">
        <f t="shared" si="3"/>
        <v>451</v>
      </c>
    </row>
    <row r="82" spans="1:28" ht="22">
      <c r="A82" s="76">
        <v>4</v>
      </c>
      <c r="B82" s="77" t="s">
        <v>81</v>
      </c>
      <c r="C82" s="117">
        <v>311</v>
      </c>
      <c r="D82" s="118">
        <v>124</v>
      </c>
      <c r="E82" s="119">
        <v>379</v>
      </c>
      <c r="F82" s="118">
        <v>66</v>
      </c>
      <c r="G82" s="119">
        <v>14160</v>
      </c>
      <c r="H82" s="118">
        <v>13834</v>
      </c>
      <c r="I82" s="119">
        <v>251</v>
      </c>
      <c r="J82" s="118">
        <v>92</v>
      </c>
      <c r="K82" s="119">
        <v>54</v>
      </c>
      <c r="L82" s="118">
        <v>21</v>
      </c>
      <c r="M82" s="119">
        <v>449</v>
      </c>
      <c r="N82" s="118">
        <v>387</v>
      </c>
      <c r="O82" s="119">
        <v>495</v>
      </c>
      <c r="P82" s="118">
        <v>189</v>
      </c>
      <c r="Q82" s="119">
        <v>62</v>
      </c>
      <c r="R82" s="118">
        <v>25</v>
      </c>
      <c r="S82" s="119">
        <v>69</v>
      </c>
      <c r="T82" s="118">
        <v>26</v>
      </c>
      <c r="U82" s="119">
        <v>87</v>
      </c>
      <c r="V82" s="118">
        <v>32</v>
      </c>
      <c r="W82" s="119">
        <v>48</v>
      </c>
      <c r="X82" s="118">
        <v>155</v>
      </c>
      <c r="Y82" s="278">
        <v>72</v>
      </c>
      <c r="Z82" s="276">
        <v>19</v>
      </c>
      <c r="AA82" s="120">
        <f t="shared" si="2"/>
        <v>16437</v>
      </c>
      <c r="AB82" s="121">
        <f t="shared" si="3"/>
        <v>14970</v>
      </c>
    </row>
    <row r="83" spans="1:28" ht="22">
      <c r="A83" s="76">
        <v>5</v>
      </c>
      <c r="B83" s="77" t="s">
        <v>82</v>
      </c>
      <c r="C83" s="117">
        <v>272</v>
      </c>
      <c r="D83" s="118">
        <v>81</v>
      </c>
      <c r="E83" s="119">
        <v>186</v>
      </c>
      <c r="F83" s="118">
        <v>73</v>
      </c>
      <c r="G83" s="119">
        <v>311</v>
      </c>
      <c r="H83" s="118">
        <v>171</v>
      </c>
      <c r="I83" s="119">
        <v>164</v>
      </c>
      <c r="J83" s="118">
        <v>62</v>
      </c>
      <c r="K83" s="119">
        <v>154</v>
      </c>
      <c r="L83" s="118">
        <v>38</v>
      </c>
      <c r="M83" s="119">
        <v>326</v>
      </c>
      <c r="N83" s="118">
        <v>52</v>
      </c>
      <c r="O83" s="119">
        <v>313</v>
      </c>
      <c r="P83" s="118">
        <v>161</v>
      </c>
      <c r="Q83" s="119">
        <v>272</v>
      </c>
      <c r="R83" s="118">
        <v>150</v>
      </c>
      <c r="S83" s="119">
        <v>79</v>
      </c>
      <c r="T83" s="118">
        <v>27</v>
      </c>
      <c r="U83" s="119">
        <v>112</v>
      </c>
      <c r="V83" s="118">
        <v>24</v>
      </c>
      <c r="W83" s="119">
        <v>323</v>
      </c>
      <c r="X83" s="118">
        <v>109</v>
      </c>
      <c r="Y83" s="278">
        <v>188</v>
      </c>
      <c r="Z83" s="276">
        <v>40</v>
      </c>
      <c r="AA83" s="120">
        <f t="shared" si="2"/>
        <v>2700</v>
      </c>
      <c r="AB83" s="121">
        <f t="shared" si="3"/>
        <v>988</v>
      </c>
    </row>
    <row r="84" spans="1:28" ht="22">
      <c r="A84" s="76">
        <v>6</v>
      </c>
      <c r="B84" s="77" t="s">
        <v>83</v>
      </c>
      <c r="C84" s="117">
        <v>291</v>
      </c>
      <c r="D84" s="118">
        <v>29</v>
      </c>
      <c r="E84" s="119">
        <v>187</v>
      </c>
      <c r="F84" s="118">
        <v>34</v>
      </c>
      <c r="G84" s="119">
        <v>76</v>
      </c>
      <c r="H84" s="118">
        <v>12</v>
      </c>
      <c r="I84" s="119">
        <v>205</v>
      </c>
      <c r="J84" s="118">
        <v>22</v>
      </c>
      <c r="K84" s="119">
        <v>106</v>
      </c>
      <c r="L84" s="118">
        <v>17</v>
      </c>
      <c r="M84" s="119">
        <v>221</v>
      </c>
      <c r="N84" s="118">
        <v>4</v>
      </c>
      <c r="O84" s="119">
        <v>118</v>
      </c>
      <c r="P84" s="118">
        <v>20</v>
      </c>
      <c r="Q84" s="119">
        <v>109</v>
      </c>
      <c r="R84" s="118">
        <v>64</v>
      </c>
      <c r="S84" s="119">
        <v>101</v>
      </c>
      <c r="T84" s="118">
        <v>64</v>
      </c>
      <c r="U84" s="119">
        <v>124</v>
      </c>
      <c r="V84" s="118">
        <v>33</v>
      </c>
      <c r="W84" s="119">
        <v>102</v>
      </c>
      <c r="X84" s="118">
        <v>52</v>
      </c>
      <c r="Y84" s="275">
        <v>1021</v>
      </c>
      <c r="Z84" s="276">
        <v>258</v>
      </c>
      <c r="AA84" s="120">
        <f t="shared" si="2"/>
        <v>2661</v>
      </c>
      <c r="AB84" s="121">
        <f t="shared" si="3"/>
        <v>609</v>
      </c>
    </row>
    <row r="85" spans="1:28" ht="22">
      <c r="A85" s="76">
        <v>7</v>
      </c>
      <c r="B85" s="77" t="s">
        <v>84</v>
      </c>
      <c r="C85" s="117">
        <v>267</v>
      </c>
      <c r="D85" s="118">
        <v>38</v>
      </c>
      <c r="E85" s="119">
        <v>396</v>
      </c>
      <c r="F85" s="118">
        <v>49</v>
      </c>
      <c r="G85" s="119">
        <v>144</v>
      </c>
      <c r="H85" s="118">
        <v>62</v>
      </c>
      <c r="I85" s="119">
        <v>142</v>
      </c>
      <c r="J85" s="118">
        <v>72</v>
      </c>
      <c r="K85" s="119">
        <v>68</v>
      </c>
      <c r="L85" s="118">
        <v>22</v>
      </c>
      <c r="M85" s="119">
        <v>3193</v>
      </c>
      <c r="N85" s="118">
        <v>3183</v>
      </c>
      <c r="O85" s="119">
        <v>87</v>
      </c>
      <c r="P85" s="118">
        <v>19</v>
      </c>
      <c r="Q85" s="119">
        <v>164</v>
      </c>
      <c r="R85" s="118">
        <v>61</v>
      </c>
      <c r="S85" s="119">
        <v>226</v>
      </c>
      <c r="T85" s="118">
        <v>121</v>
      </c>
      <c r="U85" s="119">
        <v>85</v>
      </c>
      <c r="V85" s="118">
        <v>59</v>
      </c>
      <c r="W85" s="119">
        <v>30</v>
      </c>
      <c r="X85" s="118">
        <v>13</v>
      </c>
      <c r="Y85" s="278">
        <v>230</v>
      </c>
      <c r="Z85" s="276">
        <v>101</v>
      </c>
      <c r="AA85" s="120">
        <f t="shared" si="2"/>
        <v>5032</v>
      </c>
      <c r="AB85" s="121">
        <f t="shared" si="3"/>
        <v>3800</v>
      </c>
    </row>
    <row r="86" spans="1:28" ht="22">
      <c r="A86" s="76">
        <v>8</v>
      </c>
      <c r="B86" s="77" t="s">
        <v>85</v>
      </c>
      <c r="C86" s="117">
        <v>401</v>
      </c>
      <c r="D86" s="118">
        <v>88</v>
      </c>
      <c r="E86" s="119">
        <v>183</v>
      </c>
      <c r="F86" s="118">
        <v>50</v>
      </c>
      <c r="G86" s="119">
        <v>268</v>
      </c>
      <c r="H86" s="118">
        <v>91</v>
      </c>
      <c r="I86" s="119">
        <v>734</v>
      </c>
      <c r="J86" s="118">
        <v>584</v>
      </c>
      <c r="K86" s="119">
        <v>215</v>
      </c>
      <c r="L86" s="118">
        <v>124</v>
      </c>
      <c r="M86" s="119">
        <v>396</v>
      </c>
      <c r="N86" s="118">
        <v>309</v>
      </c>
      <c r="O86" s="119">
        <v>682</v>
      </c>
      <c r="P86" s="118">
        <v>378</v>
      </c>
      <c r="Q86" s="119">
        <v>448</v>
      </c>
      <c r="R86" s="118">
        <v>275</v>
      </c>
      <c r="S86" s="119">
        <v>297</v>
      </c>
      <c r="T86" s="118">
        <v>67</v>
      </c>
      <c r="U86" s="119">
        <v>259</v>
      </c>
      <c r="V86" s="118">
        <v>158</v>
      </c>
      <c r="W86" s="119">
        <v>219</v>
      </c>
      <c r="X86" s="118">
        <v>82</v>
      </c>
      <c r="Y86" s="275">
        <v>3497</v>
      </c>
      <c r="Z86" s="277">
        <v>1596</v>
      </c>
      <c r="AA86" s="120">
        <f t="shared" si="2"/>
        <v>7599</v>
      </c>
      <c r="AB86" s="121">
        <f t="shared" si="3"/>
        <v>3802</v>
      </c>
    </row>
    <row r="87" spans="1:28" ht="22.5" thickBot="1">
      <c r="A87" s="79">
        <v>9</v>
      </c>
      <c r="B87" s="80" t="s">
        <v>86</v>
      </c>
      <c r="C87" s="122">
        <v>995</v>
      </c>
      <c r="D87" s="123">
        <v>372</v>
      </c>
      <c r="E87" s="124">
        <v>701</v>
      </c>
      <c r="F87" s="123">
        <v>216</v>
      </c>
      <c r="G87" s="124">
        <v>227</v>
      </c>
      <c r="H87" s="123">
        <v>76</v>
      </c>
      <c r="I87" s="124">
        <v>206</v>
      </c>
      <c r="J87" s="123">
        <v>65</v>
      </c>
      <c r="K87" s="124">
        <v>196</v>
      </c>
      <c r="L87" s="123">
        <v>63</v>
      </c>
      <c r="M87" s="124">
        <v>259</v>
      </c>
      <c r="N87" s="123">
        <v>92</v>
      </c>
      <c r="O87" s="124">
        <v>274</v>
      </c>
      <c r="P87" s="123">
        <v>112</v>
      </c>
      <c r="Q87" s="124">
        <v>326</v>
      </c>
      <c r="R87" s="123">
        <v>158</v>
      </c>
      <c r="S87" s="124">
        <v>189</v>
      </c>
      <c r="T87" s="123">
        <v>72</v>
      </c>
      <c r="U87" s="124">
        <v>781</v>
      </c>
      <c r="V87" s="123">
        <v>265</v>
      </c>
      <c r="W87" s="124">
        <v>218</v>
      </c>
      <c r="X87" s="123">
        <v>80</v>
      </c>
      <c r="Y87" s="279">
        <v>398</v>
      </c>
      <c r="Z87" s="280">
        <v>127</v>
      </c>
      <c r="AA87" s="125">
        <f t="shared" si="2"/>
        <v>4770</v>
      </c>
      <c r="AB87" s="126">
        <f t="shared" si="3"/>
        <v>1698</v>
      </c>
    </row>
    <row r="88" spans="1:28" ht="21" thickBot="1">
      <c r="A88" s="4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5"/>
      <c r="AB88" s="5"/>
    </row>
    <row r="89" spans="1:28" ht="25.5">
      <c r="A89" s="298" t="s">
        <v>87</v>
      </c>
      <c r="B89" s="299"/>
      <c r="C89" s="298"/>
      <c r="D89" s="299"/>
      <c r="E89" s="299"/>
      <c r="F89" s="299"/>
      <c r="G89" s="299"/>
      <c r="H89" s="299"/>
      <c r="I89" s="299"/>
      <c r="J89" s="299"/>
      <c r="K89" s="299"/>
      <c r="L89" s="299"/>
      <c r="M89" s="299"/>
      <c r="N89" s="299"/>
      <c r="O89" s="299"/>
      <c r="P89" s="299"/>
      <c r="Q89" s="299"/>
      <c r="R89" s="299"/>
      <c r="S89" s="299"/>
      <c r="T89" s="299"/>
      <c r="U89" s="299"/>
      <c r="V89" s="299"/>
      <c r="W89" s="299"/>
      <c r="X89" s="299"/>
      <c r="Y89" s="299"/>
      <c r="Z89" s="299"/>
      <c r="AA89" s="299"/>
      <c r="AB89" s="300"/>
    </row>
    <row r="90" spans="1:28" ht="23.5" thickBot="1">
      <c r="A90" s="26">
        <v>1</v>
      </c>
      <c r="B90" s="27" t="s">
        <v>88</v>
      </c>
      <c r="C90" s="23">
        <v>37</v>
      </c>
      <c r="D90" s="24">
        <v>7</v>
      </c>
      <c r="E90" s="25">
        <v>0</v>
      </c>
      <c r="F90" s="24">
        <v>0</v>
      </c>
      <c r="G90" s="25">
        <v>3</v>
      </c>
      <c r="H90" s="24">
        <v>1</v>
      </c>
      <c r="I90" s="25">
        <v>1</v>
      </c>
      <c r="J90" s="24">
        <v>0</v>
      </c>
      <c r="K90" s="25">
        <v>1</v>
      </c>
      <c r="L90" s="24">
        <v>0</v>
      </c>
      <c r="M90" s="25">
        <v>2</v>
      </c>
      <c r="N90" s="24">
        <v>1</v>
      </c>
      <c r="O90" s="25">
        <v>12</v>
      </c>
      <c r="P90" s="24">
        <v>2</v>
      </c>
      <c r="Q90" s="25">
        <v>10</v>
      </c>
      <c r="R90" s="24">
        <v>5</v>
      </c>
      <c r="S90" s="25">
        <v>1</v>
      </c>
      <c r="T90" s="24">
        <v>0</v>
      </c>
      <c r="U90" s="25">
        <v>9</v>
      </c>
      <c r="V90" s="24">
        <v>0</v>
      </c>
      <c r="W90" s="25">
        <v>0</v>
      </c>
      <c r="X90" s="24">
        <v>0</v>
      </c>
      <c r="Y90" s="25">
        <v>0</v>
      </c>
      <c r="Z90" s="282">
        <v>0</v>
      </c>
      <c r="AA90" s="28">
        <f t="shared" si="2"/>
        <v>76</v>
      </c>
      <c r="AB90" s="29">
        <f t="shared" si="3"/>
        <v>16</v>
      </c>
    </row>
    <row r="91" spans="1:28" ht="21" thickBo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 ht="26.5" customHeight="1">
      <c r="A92" s="289" t="s">
        <v>2</v>
      </c>
      <c r="B92" s="290"/>
      <c r="C92" s="283">
        <v>45667</v>
      </c>
      <c r="D92" s="284"/>
      <c r="E92" s="283">
        <v>45698</v>
      </c>
      <c r="F92" s="284"/>
      <c r="G92" s="283">
        <v>45726</v>
      </c>
      <c r="H92" s="284"/>
      <c r="I92" s="283">
        <v>45757</v>
      </c>
      <c r="J92" s="284"/>
      <c r="K92" s="283">
        <v>45787</v>
      </c>
      <c r="L92" s="284"/>
      <c r="M92" s="283">
        <v>45818</v>
      </c>
      <c r="N92" s="284"/>
      <c r="O92" s="283">
        <v>45848</v>
      </c>
      <c r="P92" s="284"/>
      <c r="Q92" s="283">
        <v>45879</v>
      </c>
      <c r="R92" s="284"/>
      <c r="S92" s="283">
        <v>45910</v>
      </c>
      <c r="T92" s="284"/>
      <c r="U92" s="283">
        <v>45940</v>
      </c>
      <c r="V92" s="284"/>
      <c r="W92" s="283">
        <v>45971</v>
      </c>
      <c r="X92" s="284"/>
      <c r="Y92" s="283">
        <v>46001</v>
      </c>
      <c r="Z92" s="284"/>
      <c r="AA92" s="285" t="s">
        <v>5</v>
      </c>
      <c r="AB92" s="287" t="s">
        <v>6</v>
      </c>
    </row>
    <row r="93" spans="1:28" ht="44.5" thickBot="1">
      <c r="A93" s="291"/>
      <c r="B93" s="292"/>
      <c r="C93" s="17" t="s">
        <v>5</v>
      </c>
      <c r="D93" s="18" t="s">
        <v>6</v>
      </c>
      <c r="E93" s="17" t="s">
        <v>5</v>
      </c>
      <c r="F93" s="18" t="s">
        <v>6</v>
      </c>
      <c r="G93" s="17" t="s">
        <v>5</v>
      </c>
      <c r="H93" s="18" t="s">
        <v>6</v>
      </c>
      <c r="I93" s="17" t="s">
        <v>5</v>
      </c>
      <c r="J93" s="18" t="s">
        <v>6</v>
      </c>
      <c r="K93" s="17" t="s">
        <v>5</v>
      </c>
      <c r="L93" s="18" t="s">
        <v>6</v>
      </c>
      <c r="M93" s="17" t="s">
        <v>5</v>
      </c>
      <c r="N93" s="18" t="s">
        <v>6</v>
      </c>
      <c r="O93" s="17" t="s">
        <v>5</v>
      </c>
      <c r="P93" s="18" t="s">
        <v>6</v>
      </c>
      <c r="Q93" s="17" t="s">
        <v>5</v>
      </c>
      <c r="R93" s="18" t="s">
        <v>6</v>
      </c>
      <c r="S93" s="17" t="s">
        <v>5</v>
      </c>
      <c r="T93" s="18" t="s">
        <v>6</v>
      </c>
      <c r="U93" s="17" t="s">
        <v>5</v>
      </c>
      <c r="V93" s="18" t="s">
        <v>6</v>
      </c>
      <c r="W93" s="17" t="s">
        <v>5</v>
      </c>
      <c r="X93" s="18" t="s">
        <v>6</v>
      </c>
      <c r="Y93" s="17" t="s">
        <v>5</v>
      </c>
      <c r="Z93" s="18" t="s">
        <v>6</v>
      </c>
      <c r="AA93" s="286"/>
      <c r="AB93" s="288"/>
    </row>
    <row r="94" spans="1:28" s="3" customFormat="1" ht="23.25" customHeight="1" thickBot="1">
      <c r="A94" s="293"/>
      <c r="B94" s="294"/>
      <c r="C94" s="122">
        <f t="shared" ref="C94:V94" si="4">SUM(C7:C90)</f>
        <v>38818</v>
      </c>
      <c r="D94" s="123">
        <f t="shared" si="4"/>
        <v>7368</v>
      </c>
      <c r="E94" s="124">
        <f t="shared" si="4"/>
        <v>33851</v>
      </c>
      <c r="F94" s="123">
        <f t="shared" si="4"/>
        <v>8550</v>
      </c>
      <c r="G94" s="124">
        <f t="shared" si="4"/>
        <v>56465</v>
      </c>
      <c r="H94" s="123">
        <f t="shared" si="4"/>
        <v>25284</v>
      </c>
      <c r="I94" s="124">
        <f t="shared" si="4"/>
        <v>34535</v>
      </c>
      <c r="J94" s="123">
        <f t="shared" si="4"/>
        <v>22016</v>
      </c>
      <c r="K94" s="124">
        <f t="shared" si="4"/>
        <v>20450</v>
      </c>
      <c r="L94" s="123">
        <f t="shared" si="4"/>
        <v>9448</v>
      </c>
      <c r="M94" s="124">
        <f t="shared" si="4"/>
        <v>27532</v>
      </c>
      <c r="N94" s="123">
        <f t="shared" si="4"/>
        <v>11941</v>
      </c>
      <c r="O94" s="124">
        <f t="shared" si="4"/>
        <v>67423</v>
      </c>
      <c r="P94" s="123">
        <f t="shared" si="4"/>
        <v>37842</v>
      </c>
      <c r="Q94" s="124">
        <f t="shared" si="4"/>
        <v>48069</v>
      </c>
      <c r="R94" s="123">
        <f t="shared" si="4"/>
        <v>21909</v>
      </c>
      <c r="S94" s="124">
        <f t="shared" si="4"/>
        <v>39070</v>
      </c>
      <c r="T94" s="123">
        <f t="shared" si="4"/>
        <v>17275</v>
      </c>
      <c r="U94" s="124">
        <f t="shared" si="4"/>
        <v>34816</v>
      </c>
      <c r="V94" s="123">
        <f t="shared" si="4"/>
        <v>14595</v>
      </c>
      <c r="W94" s="124">
        <f t="shared" ref="W94:Z94" si="5">SUM(W7:W90)</f>
        <v>29059</v>
      </c>
      <c r="X94" s="123">
        <f>SUM(X7:X90)</f>
        <v>10789</v>
      </c>
      <c r="Y94" s="124">
        <f t="shared" si="5"/>
        <v>57031</v>
      </c>
      <c r="Z94" s="123">
        <f t="shared" si="5"/>
        <v>12828</v>
      </c>
      <c r="AA94" s="127">
        <f>SUM(AA7:AA90)</f>
        <v>487119</v>
      </c>
      <c r="AB94" s="128">
        <f>SUM(AB7:AB90)</f>
        <v>199845</v>
      </c>
    </row>
  </sheetData>
  <mergeCells count="64">
    <mergeCell ref="A6:B6"/>
    <mergeCell ref="C6:AB6"/>
    <mergeCell ref="U4:V4"/>
    <mergeCell ref="W4:X4"/>
    <mergeCell ref="I4:J4"/>
    <mergeCell ref="K4:L4"/>
    <mergeCell ref="M4:N4"/>
    <mergeCell ref="AA4:AB4"/>
    <mergeCell ref="B4:B5"/>
    <mergeCell ref="A4:A5"/>
    <mergeCell ref="Y4:Z4"/>
    <mergeCell ref="C4:D4"/>
    <mergeCell ref="E4:F4"/>
    <mergeCell ref="G4:H4"/>
    <mergeCell ref="O4:P4"/>
    <mergeCell ref="Q4:R4"/>
    <mergeCell ref="AA2:AB2"/>
    <mergeCell ref="M1:N1"/>
    <mergeCell ref="O1:P1"/>
    <mergeCell ref="Q1:R1"/>
    <mergeCell ref="S1:T1"/>
    <mergeCell ref="Y1:Z1"/>
    <mergeCell ref="AA1:AB1"/>
    <mergeCell ref="O2:P2"/>
    <mergeCell ref="Q2:R2"/>
    <mergeCell ref="S2:T2"/>
    <mergeCell ref="Y2:Z2"/>
    <mergeCell ref="U1:V1"/>
    <mergeCell ref="W1:X1"/>
    <mergeCell ref="W2:X2"/>
    <mergeCell ref="U2:V2"/>
    <mergeCell ref="S4:T4"/>
    <mergeCell ref="I1:J1"/>
    <mergeCell ref="C1:D1"/>
    <mergeCell ref="K1:L1"/>
    <mergeCell ref="M2:N2"/>
    <mergeCell ref="E1:F1"/>
    <mergeCell ref="G1:H1"/>
    <mergeCell ref="C2:D2"/>
    <mergeCell ref="E2:F2"/>
    <mergeCell ref="G2:H2"/>
    <mergeCell ref="I2:J2"/>
    <mergeCell ref="K2:L2"/>
    <mergeCell ref="A78:B78"/>
    <mergeCell ref="C78:AB78"/>
    <mergeCell ref="A89:B89"/>
    <mergeCell ref="C89:AB89"/>
    <mergeCell ref="A38:B38"/>
    <mergeCell ref="C38:AB38"/>
    <mergeCell ref="A92:B94"/>
    <mergeCell ref="C92:D92"/>
    <mergeCell ref="E92:F92"/>
    <mergeCell ref="G92:H92"/>
    <mergeCell ref="I92:J92"/>
    <mergeCell ref="K92:L92"/>
    <mergeCell ref="M92:N92"/>
    <mergeCell ref="O92:P92"/>
    <mergeCell ref="Q92:R92"/>
    <mergeCell ref="S92:T92"/>
    <mergeCell ref="U92:V92"/>
    <mergeCell ref="W92:X92"/>
    <mergeCell ref="Y92:Z92"/>
    <mergeCell ref="AA92:AA93"/>
    <mergeCell ref="AB92:AB93"/>
  </mergeCells>
  <pageMargins left="0.7" right="0.7" top="0.75" bottom="0.75" header="0.3" footer="0.3"/>
  <pageSetup paperSize="8" scale="64" fitToHeight="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A9D03-4E1F-463B-9562-C7420530E936}">
  <sheetPr codeName="Sheet2">
    <tabColor rgb="FF92D050"/>
  </sheetPr>
  <dimension ref="A1:AB69"/>
  <sheetViews>
    <sheetView topLeftCell="B1" zoomScale="70" zoomScaleNormal="70" workbookViewId="0">
      <pane ySplit="5" topLeftCell="A6" activePane="bottomLeft" state="frozen"/>
      <selection pane="bottomLeft" activeCell="R52" sqref="R52"/>
    </sheetView>
  </sheetViews>
  <sheetFormatPr defaultColWidth="9.26953125" defaultRowHeight="20.5"/>
  <cols>
    <col min="1" max="1" width="4.26953125" style="1" customWidth="1"/>
    <col min="2" max="2" width="55.7265625" style="1" bestFit="1" customWidth="1"/>
    <col min="3" max="26" width="11.7265625" style="1" customWidth="1"/>
    <col min="27" max="27" width="12.1796875" style="1" bestFit="1" customWidth="1"/>
    <col min="28" max="28" width="12" style="1" customWidth="1"/>
    <col min="29" max="16384" width="9.26953125" style="1"/>
  </cols>
  <sheetData>
    <row r="1" spans="1:28" ht="28.9" customHeight="1">
      <c r="A1" s="6" t="s">
        <v>0</v>
      </c>
      <c r="B1" s="97" t="s">
        <v>89</v>
      </c>
      <c r="C1" s="304">
        <v>45667</v>
      </c>
      <c r="D1" s="305"/>
      <c r="E1" s="304">
        <v>45698</v>
      </c>
      <c r="F1" s="305"/>
      <c r="G1" s="304">
        <v>45726</v>
      </c>
      <c r="H1" s="305"/>
      <c r="I1" s="304">
        <v>45757</v>
      </c>
      <c r="J1" s="305"/>
      <c r="K1" s="304">
        <v>45787</v>
      </c>
      <c r="L1" s="305"/>
      <c r="M1" s="304">
        <v>45818</v>
      </c>
      <c r="N1" s="305"/>
      <c r="O1" s="304">
        <v>45848</v>
      </c>
      <c r="P1" s="305"/>
      <c r="Q1" s="304">
        <v>45879</v>
      </c>
      <c r="R1" s="305"/>
      <c r="S1" s="304">
        <v>45910</v>
      </c>
      <c r="T1" s="305"/>
      <c r="U1" s="304">
        <v>45940</v>
      </c>
      <c r="V1" s="305"/>
      <c r="W1" s="304">
        <v>45971</v>
      </c>
      <c r="X1" s="305"/>
      <c r="Y1" s="304">
        <v>46001</v>
      </c>
      <c r="Z1" s="305"/>
      <c r="AA1" s="298" t="s">
        <v>2</v>
      </c>
      <c r="AB1" s="300"/>
    </row>
    <row r="2" spans="1:28" ht="23.5" customHeight="1">
      <c r="A2" s="10">
        <v>1</v>
      </c>
      <c r="B2" s="129" t="s">
        <v>3</v>
      </c>
      <c r="C2" s="321">
        <v>4062103</v>
      </c>
      <c r="D2" s="321"/>
      <c r="E2" s="321">
        <v>4064118</v>
      </c>
      <c r="F2" s="321"/>
      <c r="G2" s="321">
        <v>4065591</v>
      </c>
      <c r="H2" s="321"/>
      <c r="I2" s="321">
        <v>4066206</v>
      </c>
      <c r="J2" s="321"/>
      <c r="K2" s="321">
        <v>4067104</v>
      </c>
      <c r="L2" s="321"/>
      <c r="M2" s="321">
        <v>4068036</v>
      </c>
      <c r="N2" s="321"/>
      <c r="O2" s="321">
        <v>4069002</v>
      </c>
      <c r="P2" s="321"/>
      <c r="Q2" s="321">
        <v>4070102</v>
      </c>
      <c r="R2" s="321"/>
      <c r="S2" s="321">
        <v>4071004</v>
      </c>
      <c r="T2" s="321"/>
      <c r="U2" s="321">
        <v>4072304</v>
      </c>
      <c r="V2" s="321"/>
      <c r="W2" s="321">
        <v>4073018</v>
      </c>
      <c r="X2" s="321"/>
      <c r="Y2" s="321">
        <v>4074501</v>
      </c>
      <c r="Z2" s="321"/>
      <c r="AA2" s="321" cm="1">
        <f t="array" ref="AA2">LOOKUP(2,1/(C2:Z2&lt;&gt;""),C2:Z2)</f>
        <v>4074501</v>
      </c>
      <c r="AB2" s="321"/>
    </row>
    <row r="3" spans="1:28">
      <c r="B3" s="9"/>
    </row>
    <row r="4" spans="1:28" ht="24" customHeight="1">
      <c r="A4" s="13" t="s">
        <v>0</v>
      </c>
      <c r="B4" s="14" t="s">
        <v>90</v>
      </c>
      <c r="C4" s="320">
        <v>45667</v>
      </c>
      <c r="D4" s="284"/>
      <c r="E4" s="283">
        <v>45698</v>
      </c>
      <c r="F4" s="284"/>
      <c r="G4" s="283">
        <v>45726</v>
      </c>
      <c r="H4" s="284"/>
      <c r="I4" s="283">
        <v>45757</v>
      </c>
      <c r="J4" s="284"/>
      <c r="K4" s="283">
        <v>45787</v>
      </c>
      <c r="L4" s="284"/>
      <c r="M4" s="283">
        <v>45818</v>
      </c>
      <c r="N4" s="284"/>
      <c r="O4" s="283">
        <v>45848</v>
      </c>
      <c r="P4" s="284"/>
      <c r="Q4" s="283">
        <v>45879</v>
      </c>
      <c r="R4" s="284"/>
      <c r="S4" s="283">
        <v>45910</v>
      </c>
      <c r="T4" s="284"/>
      <c r="U4" s="283">
        <v>45940</v>
      </c>
      <c r="V4" s="284"/>
      <c r="W4" s="283">
        <v>45971</v>
      </c>
      <c r="X4" s="284"/>
      <c r="Y4" s="283">
        <v>46001</v>
      </c>
      <c r="Z4" s="284"/>
      <c r="AA4" s="314" t="s">
        <v>2</v>
      </c>
      <c r="AB4" s="315"/>
    </row>
    <row r="5" spans="1:28" ht="44">
      <c r="A5" s="15"/>
      <c r="B5" s="16"/>
      <c r="C5" s="17" t="s">
        <v>5</v>
      </c>
      <c r="D5" s="18" t="s">
        <v>6</v>
      </c>
      <c r="E5" s="17" t="s">
        <v>5</v>
      </c>
      <c r="F5" s="18" t="s">
        <v>6</v>
      </c>
      <c r="G5" s="17" t="s">
        <v>5</v>
      </c>
      <c r="H5" s="18" t="s">
        <v>6</v>
      </c>
      <c r="I5" s="17" t="s">
        <v>5</v>
      </c>
      <c r="J5" s="18" t="s">
        <v>6</v>
      </c>
      <c r="K5" s="17" t="s">
        <v>5</v>
      </c>
      <c r="L5" s="18" t="s">
        <v>6</v>
      </c>
      <c r="M5" s="17" t="s">
        <v>5</v>
      </c>
      <c r="N5" s="18" t="s">
        <v>6</v>
      </c>
      <c r="O5" s="17" t="s">
        <v>5</v>
      </c>
      <c r="P5" s="18" t="s">
        <v>6</v>
      </c>
      <c r="Q5" s="17" t="s">
        <v>5</v>
      </c>
      <c r="R5" s="18" t="s">
        <v>6</v>
      </c>
      <c r="S5" s="17" t="s">
        <v>5</v>
      </c>
      <c r="T5" s="18" t="s">
        <v>6</v>
      </c>
      <c r="U5" s="17" t="s">
        <v>5</v>
      </c>
      <c r="V5" s="18" t="s">
        <v>6</v>
      </c>
      <c r="W5" s="17" t="s">
        <v>5</v>
      </c>
      <c r="X5" s="18" t="s">
        <v>6</v>
      </c>
      <c r="Y5" s="17" t="s">
        <v>5</v>
      </c>
      <c r="Z5" s="18" t="s">
        <v>6</v>
      </c>
      <c r="AA5" s="17" t="s">
        <v>5</v>
      </c>
      <c r="AB5" s="18" t="s">
        <v>6</v>
      </c>
    </row>
    <row r="6" spans="1:28" ht="25.5">
      <c r="A6" s="322" t="s">
        <v>91</v>
      </c>
      <c r="B6" s="323"/>
      <c r="C6" s="324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6"/>
    </row>
    <row r="7" spans="1:28" ht="22">
      <c r="A7" s="66">
        <v>1</v>
      </c>
      <c r="B7" s="67" t="s">
        <v>8</v>
      </c>
      <c r="C7" s="112">
        <v>10116</v>
      </c>
      <c r="D7" s="113">
        <v>2352</v>
      </c>
      <c r="E7" s="114">
        <v>6704</v>
      </c>
      <c r="F7" s="113">
        <v>1692</v>
      </c>
      <c r="G7" s="114">
        <v>6351</v>
      </c>
      <c r="H7" s="113">
        <v>1575</v>
      </c>
      <c r="I7" s="114">
        <v>3153</v>
      </c>
      <c r="J7" s="113">
        <v>786</v>
      </c>
      <c r="K7" s="114">
        <v>4188</v>
      </c>
      <c r="L7" s="113">
        <v>1091</v>
      </c>
      <c r="M7" s="114">
        <v>4303</v>
      </c>
      <c r="N7" s="113">
        <v>1066</v>
      </c>
      <c r="O7" s="114">
        <v>8737</v>
      </c>
      <c r="P7" s="113">
        <v>1896</v>
      </c>
      <c r="Q7" s="114">
        <v>16653</v>
      </c>
      <c r="R7" s="113">
        <v>3639</v>
      </c>
      <c r="S7" s="114">
        <v>8831</v>
      </c>
      <c r="T7" s="113">
        <v>1888</v>
      </c>
      <c r="U7" s="114">
        <v>4319</v>
      </c>
      <c r="V7" s="113">
        <v>1036</v>
      </c>
      <c r="W7" s="114">
        <v>15595</v>
      </c>
      <c r="X7" s="113">
        <v>3010</v>
      </c>
      <c r="Y7" s="114">
        <v>13015</v>
      </c>
      <c r="Z7" s="113">
        <v>2935</v>
      </c>
      <c r="AA7" s="115">
        <f>C7+E7+G7+I7+K7+M7+O7+Q7+S7+U7+W7+Y7</f>
        <v>101965</v>
      </c>
      <c r="AB7" s="116">
        <f>D7+F7+H7+J7+L7+N7+P7+R7+T7+V7+X7+Z7</f>
        <v>22966</v>
      </c>
    </row>
    <row r="8" spans="1:28" ht="22">
      <c r="A8" s="68">
        <v>2</v>
      </c>
      <c r="B8" s="69" t="s">
        <v>9</v>
      </c>
      <c r="C8" s="117">
        <v>16771</v>
      </c>
      <c r="D8" s="118">
        <v>4120</v>
      </c>
      <c r="E8" s="119">
        <v>18650</v>
      </c>
      <c r="F8" s="118">
        <v>4578</v>
      </c>
      <c r="G8" s="119">
        <v>18202</v>
      </c>
      <c r="H8" s="118">
        <v>4384</v>
      </c>
      <c r="I8" s="119">
        <v>14129</v>
      </c>
      <c r="J8" s="118">
        <v>3354</v>
      </c>
      <c r="K8" s="119">
        <v>12688</v>
      </c>
      <c r="L8" s="118">
        <v>3104</v>
      </c>
      <c r="M8" s="119">
        <v>13563</v>
      </c>
      <c r="N8" s="118">
        <v>3183</v>
      </c>
      <c r="O8" s="119">
        <v>26341</v>
      </c>
      <c r="P8" s="118">
        <v>6365</v>
      </c>
      <c r="Q8" s="119">
        <v>21102</v>
      </c>
      <c r="R8" s="118">
        <v>5541</v>
      </c>
      <c r="S8" s="119">
        <v>26286</v>
      </c>
      <c r="T8" s="118">
        <v>6978</v>
      </c>
      <c r="U8" s="119">
        <v>20217</v>
      </c>
      <c r="V8" s="118">
        <v>5044</v>
      </c>
      <c r="W8" s="119">
        <v>12226</v>
      </c>
      <c r="X8" s="118">
        <v>2954</v>
      </c>
      <c r="Y8" s="119">
        <v>17037</v>
      </c>
      <c r="Z8" s="118">
        <v>4253</v>
      </c>
      <c r="AA8" s="120">
        <f t="shared" ref="AA8:AA47" si="0">C8+E8+G8+I8+K8+M8+O8+Q8+S8+U8+W8+Y8</f>
        <v>217212</v>
      </c>
      <c r="AB8" s="121">
        <f t="shared" ref="AB8:AB47" si="1">D8+F8+H8+J8+L8+N8+P8+R8+T8+V8+X8+Z8</f>
        <v>53858</v>
      </c>
    </row>
    <row r="9" spans="1:28" ht="22">
      <c r="A9" s="68">
        <v>3</v>
      </c>
      <c r="B9" s="69" t="s">
        <v>10</v>
      </c>
      <c r="C9" s="117">
        <v>54583</v>
      </c>
      <c r="D9" s="118">
        <v>13036</v>
      </c>
      <c r="E9" s="119">
        <v>49098</v>
      </c>
      <c r="F9" s="118">
        <v>12356</v>
      </c>
      <c r="G9" s="119">
        <v>46195</v>
      </c>
      <c r="H9" s="118">
        <v>10527</v>
      </c>
      <c r="I9" s="119">
        <v>36971</v>
      </c>
      <c r="J9" s="118">
        <v>8822</v>
      </c>
      <c r="K9" s="119">
        <v>36226</v>
      </c>
      <c r="L9" s="118">
        <v>9394</v>
      </c>
      <c r="M9" s="119">
        <v>35587</v>
      </c>
      <c r="N9" s="118">
        <v>8961</v>
      </c>
      <c r="O9" s="119">
        <v>40302</v>
      </c>
      <c r="P9" s="118">
        <v>10498</v>
      </c>
      <c r="Q9" s="119">
        <v>48751</v>
      </c>
      <c r="R9" s="118">
        <v>11994</v>
      </c>
      <c r="S9" s="119">
        <v>48299</v>
      </c>
      <c r="T9" s="118">
        <v>12698</v>
      </c>
      <c r="U9" s="119">
        <v>54193</v>
      </c>
      <c r="V9" s="118">
        <v>16010</v>
      </c>
      <c r="W9" s="119">
        <v>46850</v>
      </c>
      <c r="X9" s="118">
        <v>12913</v>
      </c>
      <c r="Y9" s="119">
        <v>29692</v>
      </c>
      <c r="Z9" s="118">
        <v>8004</v>
      </c>
      <c r="AA9" s="120">
        <f t="shared" si="0"/>
        <v>526747</v>
      </c>
      <c r="AB9" s="121">
        <f t="shared" si="1"/>
        <v>135213</v>
      </c>
    </row>
    <row r="10" spans="1:28" ht="22">
      <c r="A10" s="68">
        <v>4</v>
      </c>
      <c r="B10" s="69" t="s">
        <v>11</v>
      </c>
      <c r="C10" s="117">
        <v>31034</v>
      </c>
      <c r="D10" s="118">
        <v>7902</v>
      </c>
      <c r="E10" s="119">
        <v>38338</v>
      </c>
      <c r="F10" s="118">
        <v>8896</v>
      </c>
      <c r="G10" s="119">
        <v>34895</v>
      </c>
      <c r="H10" s="118">
        <v>7656</v>
      </c>
      <c r="I10" s="119">
        <v>15999</v>
      </c>
      <c r="J10" s="118">
        <v>3884</v>
      </c>
      <c r="K10" s="119">
        <v>16649</v>
      </c>
      <c r="L10" s="118">
        <v>4009</v>
      </c>
      <c r="M10" s="119">
        <v>19481</v>
      </c>
      <c r="N10" s="118">
        <v>4544</v>
      </c>
      <c r="O10" s="119">
        <v>45843</v>
      </c>
      <c r="P10" s="118">
        <v>10691</v>
      </c>
      <c r="Q10" s="119">
        <v>29536</v>
      </c>
      <c r="R10" s="118">
        <v>7499</v>
      </c>
      <c r="S10" s="119">
        <v>41081</v>
      </c>
      <c r="T10" s="118">
        <v>9855</v>
      </c>
      <c r="U10" s="119">
        <v>28169</v>
      </c>
      <c r="V10" s="118">
        <v>6972</v>
      </c>
      <c r="W10" s="119">
        <v>18459</v>
      </c>
      <c r="X10" s="118">
        <v>4463</v>
      </c>
      <c r="Y10" s="119">
        <v>37393</v>
      </c>
      <c r="Z10" s="118">
        <v>8589</v>
      </c>
      <c r="AA10" s="120">
        <f t="shared" si="0"/>
        <v>356877</v>
      </c>
      <c r="AB10" s="121">
        <f t="shared" si="1"/>
        <v>84960</v>
      </c>
    </row>
    <row r="11" spans="1:28" ht="22">
      <c r="A11" s="68">
        <v>5</v>
      </c>
      <c r="B11" s="69" t="s">
        <v>12</v>
      </c>
      <c r="C11" s="117">
        <v>26601</v>
      </c>
      <c r="D11" s="118">
        <v>6832</v>
      </c>
      <c r="E11" s="119">
        <v>39140</v>
      </c>
      <c r="F11" s="118">
        <v>10566</v>
      </c>
      <c r="G11" s="119">
        <v>29851</v>
      </c>
      <c r="H11" s="118">
        <v>7785</v>
      </c>
      <c r="I11" s="119">
        <v>11325</v>
      </c>
      <c r="J11" s="118">
        <v>3135</v>
      </c>
      <c r="K11" s="119">
        <v>12070</v>
      </c>
      <c r="L11" s="118">
        <v>3485</v>
      </c>
      <c r="M11" s="119">
        <v>17039</v>
      </c>
      <c r="N11" s="118">
        <v>4892</v>
      </c>
      <c r="O11" s="119">
        <v>48611</v>
      </c>
      <c r="P11" s="118">
        <v>11751</v>
      </c>
      <c r="Q11" s="119">
        <v>26747</v>
      </c>
      <c r="R11" s="118">
        <v>6893</v>
      </c>
      <c r="S11" s="119">
        <v>21648</v>
      </c>
      <c r="T11" s="118">
        <v>5768</v>
      </c>
      <c r="U11" s="119">
        <v>24395</v>
      </c>
      <c r="V11" s="118">
        <v>6158</v>
      </c>
      <c r="W11" s="119">
        <v>14020</v>
      </c>
      <c r="X11" s="118">
        <v>3941</v>
      </c>
      <c r="Y11" s="119">
        <v>45488</v>
      </c>
      <c r="Z11" s="118">
        <v>10107</v>
      </c>
      <c r="AA11" s="120">
        <f t="shared" si="0"/>
        <v>316935</v>
      </c>
      <c r="AB11" s="121">
        <f t="shared" si="1"/>
        <v>81313</v>
      </c>
    </row>
    <row r="12" spans="1:28" ht="22">
      <c r="A12" s="68">
        <v>6</v>
      </c>
      <c r="B12" s="69" t="s">
        <v>13</v>
      </c>
      <c r="C12" s="117">
        <v>45052</v>
      </c>
      <c r="D12" s="118">
        <v>11454</v>
      </c>
      <c r="E12" s="119">
        <v>53812</v>
      </c>
      <c r="F12" s="118">
        <v>13285</v>
      </c>
      <c r="G12" s="119">
        <v>50380</v>
      </c>
      <c r="H12" s="118">
        <v>14418</v>
      </c>
      <c r="I12" s="119">
        <v>32877</v>
      </c>
      <c r="J12" s="118">
        <v>8732</v>
      </c>
      <c r="K12" s="119">
        <v>36963</v>
      </c>
      <c r="L12" s="118">
        <v>9478</v>
      </c>
      <c r="M12" s="119">
        <v>36766</v>
      </c>
      <c r="N12" s="118">
        <v>9416</v>
      </c>
      <c r="O12" s="119">
        <v>56975</v>
      </c>
      <c r="P12" s="118">
        <v>14527</v>
      </c>
      <c r="Q12" s="119">
        <v>55706</v>
      </c>
      <c r="R12" s="118">
        <v>14236</v>
      </c>
      <c r="S12" s="119">
        <v>53474</v>
      </c>
      <c r="T12" s="118">
        <v>13530</v>
      </c>
      <c r="U12" s="119">
        <v>43252</v>
      </c>
      <c r="V12" s="118">
        <v>11236</v>
      </c>
      <c r="W12" s="119">
        <v>40845</v>
      </c>
      <c r="X12" s="118">
        <v>10084</v>
      </c>
      <c r="Y12" s="119">
        <v>60221</v>
      </c>
      <c r="Z12" s="118">
        <v>14385</v>
      </c>
      <c r="AA12" s="120">
        <f t="shared" si="0"/>
        <v>566323</v>
      </c>
      <c r="AB12" s="121">
        <f t="shared" si="1"/>
        <v>144781</v>
      </c>
    </row>
    <row r="13" spans="1:28" ht="22">
      <c r="A13" s="68">
        <v>7</v>
      </c>
      <c r="B13" s="69" t="s">
        <v>14</v>
      </c>
      <c r="C13" s="117">
        <v>43012</v>
      </c>
      <c r="D13" s="118">
        <v>11185</v>
      </c>
      <c r="E13" s="119">
        <v>48138</v>
      </c>
      <c r="F13" s="118">
        <v>12230</v>
      </c>
      <c r="G13" s="119">
        <v>38874</v>
      </c>
      <c r="H13" s="118">
        <v>11107</v>
      </c>
      <c r="I13" s="119">
        <v>24900</v>
      </c>
      <c r="J13" s="118">
        <v>7098</v>
      </c>
      <c r="K13" s="119">
        <v>28776</v>
      </c>
      <c r="L13" s="118">
        <v>8115</v>
      </c>
      <c r="M13" s="119">
        <v>33251</v>
      </c>
      <c r="N13" s="118">
        <v>9148</v>
      </c>
      <c r="O13" s="119">
        <v>63073</v>
      </c>
      <c r="P13" s="118">
        <v>19792</v>
      </c>
      <c r="Q13" s="119">
        <v>45542</v>
      </c>
      <c r="R13" s="118">
        <v>11648</v>
      </c>
      <c r="S13" s="119">
        <v>54950</v>
      </c>
      <c r="T13" s="118">
        <v>13519</v>
      </c>
      <c r="U13" s="119">
        <v>40393</v>
      </c>
      <c r="V13" s="118">
        <v>9546</v>
      </c>
      <c r="W13" s="119">
        <v>28361</v>
      </c>
      <c r="X13" s="118">
        <v>7407</v>
      </c>
      <c r="Y13" s="119">
        <v>41523</v>
      </c>
      <c r="Z13" s="118">
        <v>11028</v>
      </c>
      <c r="AA13" s="120">
        <f t="shared" si="0"/>
        <v>490793</v>
      </c>
      <c r="AB13" s="121">
        <f t="shared" si="1"/>
        <v>131823</v>
      </c>
    </row>
    <row r="14" spans="1:28" ht="22">
      <c r="A14" s="68">
        <v>8</v>
      </c>
      <c r="B14" s="69" t="s">
        <v>15</v>
      </c>
      <c r="C14" s="117">
        <v>19446</v>
      </c>
      <c r="D14" s="118">
        <v>4804</v>
      </c>
      <c r="E14" s="119">
        <v>25523</v>
      </c>
      <c r="F14" s="118">
        <v>6538</v>
      </c>
      <c r="G14" s="119">
        <v>30413</v>
      </c>
      <c r="H14" s="118">
        <v>7751</v>
      </c>
      <c r="I14" s="119">
        <v>23708</v>
      </c>
      <c r="J14" s="118">
        <v>6074</v>
      </c>
      <c r="K14" s="119">
        <v>23885</v>
      </c>
      <c r="L14" s="118">
        <v>6015</v>
      </c>
      <c r="M14" s="119">
        <v>18499</v>
      </c>
      <c r="N14" s="118">
        <v>5101</v>
      </c>
      <c r="O14" s="119">
        <v>15588</v>
      </c>
      <c r="P14" s="118">
        <v>3802</v>
      </c>
      <c r="Q14" s="119">
        <v>31406</v>
      </c>
      <c r="R14" s="118">
        <v>8094</v>
      </c>
      <c r="S14" s="119">
        <v>48174</v>
      </c>
      <c r="T14" s="118">
        <v>11797</v>
      </c>
      <c r="U14" s="119">
        <v>29364</v>
      </c>
      <c r="V14" s="118">
        <v>7119</v>
      </c>
      <c r="W14" s="119">
        <v>24870</v>
      </c>
      <c r="X14" s="118">
        <v>6240</v>
      </c>
      <c r="Y14" s="119">
        <v>22008</v>
      </c>
      <c r="Z14" s="118">
        <v>5784</v>
      </c>
      <c r="AA14" s="120">
        <f t="shared" si="0"/>
        <v>312884</v>
      </c>
      <c r="AB14" s="121">
        <f t="shared" si="1"/>
        <v>79119</v>
      </c>
    </row>
    <row r="15" spans="1:28" ht="22">
      <c r="A15" s="68">
        <v>9</v>
      </c>
      <c r="B15" s="69" t="s">
        <v>16</v>
      </c>
      <c r="C15" s="117">
        <v>4225</v>
      </c>
      <c r="D15" s="118">
        <v>946</v>
      </c>
      <c r="E15" s="119">
        <v>6638</v>
      </c>
      <c r="F15" s="118">
        <v>1621</v>
      </c>
      <c r="G15" s="119">
        <v>4794</v>
      </c>
      <c r="H15" s="118">
        <v>1272</v>
      </c>
      <c r="I15" s="119">
        <v>3677</v>
      </c>
      <c r="J15" s="118">
        <v>1010</v>
      </c>
      <c r="K15" s="119">
        <v>7302</v>
      </c>
      <c r="L15" s="118">
        <v>1157</v>
      </c>
      <c r="M15" s="119">
        <v>9796</v>
      </c>
      <c r="N15" s="118">
        <v>1123</v>
      </c>
      <c r="O15" s="119">
        <v>5525</v>
      </c>
      <c r="P15" s="118">
        <v>902</v>
      </c>
      <c r="Q15" s="119">
        <v>6917</v>
      </c>
      <c r="R15" s="118">
        <v>1755</v>
      </c>
      <c r="S15" s="119">
        <v>6849</v>
      </c>
      <c r="T15" s="118">
        <v>1780</v>
      </c>
      <c r="U15" s="119">
        <v>8471</v>
      </c>
      <c r="V15" s="118">
        <v>1676</v>
      </c>
      <c r="W15" s="119">
        <v>2893</v>
      </c>
      <c r="X15" s="118">
        <v>661</v>
      </c>
      <c r="Y15" s="119">
        <v>1365</v>
      </c>
      <c r="Z15" s="118">
        <v>332</v>
      </c>
      <c r="AA15" s="120">
        <f t="shared" si="0"/>
        <v>68452</v>
      </c>
      <c r="AB15" s="121">
        <f t="shared" si="1"/>
        <v>14235</v>
      </c>
    </row>
    <row r="16" spans="1:28" ht="22">
      <c r="A16" s="68">
        <v>10</v>
      </c>
      <c r="B16" s="69" t="s">
        <v>17</v>
      </c>
      <c r="C16" s="117">
        <v>594</v>
      </c>
      <c r="D16" s="118">
        <v>142</v>
      </c>
      <c r="E16" s="119">
        <v>775</v>
      </c>
      <c r="F16" s="118">
        <v>169</v>
      </c>
      <c r="G16" s="119">
        <v>601</v>
      </c>
      <c r="H16" s="118">
        <v>161</v>
      </c>
      <c r="I16" s="119">
        <v>387</v>
      </c>
      <c r="J16" s="118">
        <v>91</v>
      </c>
      <c r="K16" s="119">
        <v>544</v>
      </c>
      <c r="L16" s="118">
        <v>88</v>
      </c>
      <c r="M16" s="119">
        <v>617</v>
      </c>
      <c r="N16" s="118">
        <v>115</v>
      </c>
      <c r="O16" s="119">
        <v>1895</v>
      </c>
      <c r="P16" s="118">
        <v>439</v>
      </c>
      <c r="Q16" s="119">
        <v>357</v>
      </c>
      <c r="R16" s="118">
        <v>109</v>
      </c>
      <c r="S16" s="119">
        <v>362</v>
      </c>
      <c r="T16" s="118">
        <v>78</v>
      </c>
      <c r="U16" s="119">
        <v>274</v>
      </c>
      <c r="V16" s="118">
        <v>84</v>
      </c>
      <c r="W16" s="119">
        <v>499</v>
      </c>
      <c r="X16" s="118">
        <v>151</v>
      </c>
      <c r="Y16" s="119">
        <v>199</v>
      </c>
      <c r="Z16" s="118">
        <v>56</v>
      </c>
      <c r="AA16" s="120">
        <f t="shared" si="0"/>
        <v>7104</v>
      </c>
      <c r="AB16" s="121">
        <f t="shared" si="1"/>
        <v>1683</v>
      </c>
    </row>
    <row r="17" spans="1:28" ht="22">
      <c r="A17" s="68">
        <v>11</v>
      </c>
      <c r="B17" s="69" t="s">
        <v>18</v>
      </c>
      <c r="C17" s="117">
        <v>10360</v>
      </c>
      <c r="D17" s="118">
        <v>2450</v>
      </c>
      <c r="E17" s="119">
        <v>7293</v>
      </c>
      <c r="F17" s="118">
        <v>1935</v>
      </c>
      <c r="G17" s="119">
        <v>7906</v>
      </c>
      <c r="H17" s="118">
        <v>1646</v>
      </c>
      <c r="I17" s="119">
        <v>4946</v>
      </c>
      <c r="J17" s="118">
        <v>963</v>
      </c>
      <c r="K17" s="119">
        <v>3101</v>
      </c>
      <c r="L17" s="118">
        <v>627</v>
      </c>
      <c r="M17" s="119">
        <v>4037</v>
      </c>
      <c r="N17" s="118">
        <v>734</v>
      </c>
      <c r="O17" s="119">
        <v>14988</v>
      </c>
      <c r="P17" s="118">
        <v>2752</v>
      </c>
      <c r="Q17" s="119">
        <v>11980</v>
      </c>
      <c r="R17" s="118">
        <v>2651</v>
      </c>
      <c r="S17" s="119">
        <v>9815</v>
      </c>
      <c r="T17" s="118">
        <v>2266</v>
      </c>
      <c r="U17" s="119">
        <v>7365</v>
      </c>
      <c r="V17" s="118">
        <v>1691</v>
      </c>
      <c r="W17" s="119">
        <v>5892</v>
      </c>
      <c r="X17" s="118">
        <v>946</v>
      </c>
      <c r="Y17" s="119">
        <v>9467</v>
      </c>
      <c r="Z17" s="118">
        <v>2292</v>
      </c>
      <c r="AA17" s="120">
        <f t="shared" si="0"/>
        <v>97150</v>
      </c>
      <c r="AB17" s="121">
        <f t="shared" si="1"/>
        <v>20953</v>
      </c>
    </row>
    <row r="18" spans="1:28" ht="22">
      <c r="A18" s="68">
        <v>12</v>
      </c>
      <c r="B18" s="69" t="s">
        <v>19</v>
      </c>
      <c r="C18" s="117">
        <v>8152</v>
      </c>
      <c r="D18" s="118">
        <v>1663</v>
      </c>
      <c r="E18" s="119">
        <v>10233</v>
      </c>
      <c r="F18" s="118">
        <v>1930</v>
      </c>
      <c r="G18" s="119">
        <v>8460</v>
      </c>
      <c r="H18" s="118">
        <v>1662</v>
      </c>
      <c r="I18" s="119">
        <v>6207</v>
      </c>
      <c r="J18" s="118">
        <v>1495</v>
      </c>
      <c r="K18" s="119">
        <v>5109</v>
      </c>
      <c r="L18" s="118">
        <v>1165</v>
      </c>
      <c r="M18" s="119">
        <v>4910</v>
      </c>
      <c r="N18" s="118">
        <v>1151</v>
      </c>
      <c r="O18" s="119">
        <v>5319</v>
      </c>
      <c r="P18" s="118">
        <v>1102</v>
      </c>
      <c r="Q18" s="119">
        <v>9891</v>
      </c>
      <c r="R18" s="118">
        <v>2032</v>
      </c>
      <c r="S18" s="119">
        <v>12144</v>
      </c>
      <c r="T18" s="118">
        <v>2751</v>
      </c>
      <c r="U18" s="119">
        <v>8208</v>
      </c>
      <c r="V18" s="118">
        <v>1999</v>
      </c>
      <c r="W18" s="119">
        <v>10163</v>
      </c>
      <c r="X18" s="118">
        <v>2202</v>
      </c>
      <c r="Y18" s="119">
        <v>7057</v>
      </c>
      <c r="Z18" s="118">
        <v>1581</v>
      </c>
      <c r="AA18" s="120">
        <f t="shared" si="0"/>
        <v>95853</v>
      </c>
      <c r="AB18" s="121">
        <f t="shared" si="1"/>
        <v>20733</v>
      </c>
    </row>
    <row r="19" spans="1:28" ht="22">
      <c r="A19" s="68">
        <v>13</v>
      </c>
      <c r="B19" s="69" t="s">
        <v>20</v>
      </c>
      <c r="C19" s="117">
        <v>8403</v>
      </c>
      <c r="D19" s="118">
        <v>1933</v>
      </c>
      <c r="E19" s="119">
        <v>9161</v>
      </c>
      <c r="F19" s="118">
        <v>2446</v>
      </c>
      <c r="G19" s="119">
        <v>12192</v>
      </c>
      <c r="H19" s="118">
        <v>2856</v>
      </c>
      <c r="I19" s="119">
        <v>7950</v>
      </c>
      <c r="J19" s="118">
        <v>2048</v>
      </c>
      <c r="K19" s="119">
        <v>8512</v>
      </c>
      <c r="L19" s="118">
        <v>1997</v>
      </c>
      <c r="M19" s="119">
        <v>6674</v>
      </c>
      <c r="N19" s="118">
        <v>1504</v>
      </c>
      <c r="O19" s="119">
        <v>9036</v>
      </c>
      <c r="P19" s="118">
        <v>2084</v>
      </c>
      <c r="Q19" s="119">
        <v>7813</v>
      </c>
      <c r="R19" s="118">
        <v>1916</v>
      </c>
      <c r="S19" s="119">
        <v>7631</v>
      </c>
      <c r="T19" s="118">
        <v>1782</v>
      </c>
      <c r="U19" s="119">
        <v>5162</v>
      </c>
      <c r="V19" s="118">
        <v>1214</v>
      </c>
      <c r="W19" s="119">
        <v>6196</v>
      </c>
      <c r="X19" s="118">
        <v>1344</v>
      </c>
      <c r="Y19" s="119">
        <v>5385</v>
      </c>
      <c r="Z19" s="118">
        <v>1294</v>
      </c>
      <c r="AA19" s="120">
        <f t="shared" si="0"/>
        <v>94115</v>
      </c>
      <c r="AB19" s="121">
        <f t="shared" si="1"/>
        <v>22418</v>
      </c>
    </row>
    <row r="20" spans="1:28" ht="22">
      <c r="A20" s="68">
        <v>14</v>
      </c>
      <c r="B20" s="69" t="s">
        <v>21</v>
      </c>
      <c r="C20" s="117">
        <v>4082</v>
      </c>
      <c r="D20" s="118">
        <v>905</v>
      </c>
      <c r="E20" s="119">
        <v>2826</v>
      </c>
      <c r="F20" s="118">
        <v>601</v>
      </c>
      <c r="G20" s="119">
        <v>2467</v>
      </c>
      <c r="H20" s="118">
        <v>498</v>
      </c>
      <c r="I20" s="119">
        <v>2374</v>
      </c>
      <c r="J20" s="118">
        <v>582</v>
      </c>
      <c r="K20" s="119">
        <v>3848</v>
      </c>
      <c r="L20" s="118">
        <v>823</v>
      </c>
      <c r="M20" s="119">
        <v>1492</v>
      </c>
      <c r="N20" s="118">
        <v>338</v>
      </c>
      <c r="O20" s="119">
        <v>3104</v>
      </c>
      <c r="P20" s="118">
        <v>743</v>
      </c>
      <c r="Q20" s="119">
        <v>2881</v>
      </c>
      <c r="R20" s="118">
        <v>753</v>
      </c>
      <c r="S20" s="119">
        <v>3024</v>
      </c>
      <c r="T20" s="118">
        <v>663</v>
      </c>
      <c r="U20" s="119">
        <v>3799</v>
      </c>
      <c r="V20" s="118">
        <v>906</v>
      </c>
      <c r="W20" s="119">
        <v>2693</v>
      </c>
      <c r="X20" s="118">
        <v>641</v>
      </c>
      <c r="Y20" s="119">
        <v>1752</v>
      </c>
      <c r="Z20" s="118">
        <v>426</v>
      </c>
      <c r="AA20" s="120">
        <f t="shared" si="0"/>
        <v>34342</v>
      </c>
      <c r="AB20" s="121">
        <f t="shared" si="1"/>
        <v>7879</v>
      </c>
    </row>
    <row r="21" spans="1:28" ht="22">
      <c r="A21" s="68">
        <v>15</v>
      </c>
      <c r="B21" s="69" t="s">
        <v>22</v>
      </c>
      <c r="C21" s="117">
        <v>22714</v>
      </c>
      <c r="D21" s="118">
        <v>5777</v>
      </c>
      <c r="E21" s="119">
        <v>32056</v>
      </c>
      <c r="F21" s="118">
        <v>7959</v>
      </c>
      <c r="G21" s="119">
        <v>20034</v>
      </c>
      <c r="H21" s="118">
        <v>4735</v>
      </c>
      <c r="I21" s="119">
        <v>12704</v>
      </c>
      <c r="J21" s="118">
        <v>3387</v>
      </c>
      <c r="K21" s="119">
        <v>13195</v>
      </c>
      <c r="L21" s="118">
        <v>3216</v>
      </c>
      <c r="M21" s="119">
        <v>13401</v>
      </c>
      <c r="N21" s="118">
        <v>3196</v>
      </c>
      <c r="O21" s="119">
        <v>24714</v>
      </c>
      <c r="P21" s="118">
        <v>6476</v>
      </c>
      <c r="Q21" s="119">
        <v>21501</v>
      </c>
      <c r="R21" s="118">
        <v>5137</v>
      </c>
      <c r="S21" s="119">
        <v>17812</v>
      </c>
      <c r="T21" s="118">
        <v>4495</v>
      </c>
      <c r="U21" s="119">
        <v>14962</v>
      </c>
      <c r="V21" s="118">
        <v>4193</v>
      </c>
      <c r="W21" s="119">
        <v>8870</v>
      </c>
      <c r="X21" s="118">
        <v>2240</v>
      </c>
      <c r="Y21" s="119">
        <v>14844</v>
      </c>
      <c r="Z21" s="118">
        <v>3806</v>
      </c>
      <c r="AA21" s="120">
        <f t="shared" si="0"/>
        <v>216807</v>
      </c>
      <c r="AB21" s="121">
        <f t="shared" si="1"/>
        <v>54617</v>
      </c>
    </row>
    <row r="22" spans="1:28" ht="22">
      <c r="A22" s="68">
        <v>16</v>
      </c>
      <c r="B22" s="69" t="s">
        <v>23</v>
      </c>
      <c r="C22" s="117">
        <v>2396</v>
      </c>
      <c r="D22" s="118">
        <v>721</v>
      </c>
      <c r="E22" s="119">
        <v>1491</v>
      </c>
      <c r="F22" s="118">
        <v>342</v>
      </c>
      <c r="G22" s="119">
        <v>2503</v>
      </c>
      <c r="H22" s="118">
        <v>736</v>
      </c>
      <c r="I22" s="119">
        <v>905</v>
      </c>
      <c r="J22" s="118">
        <v>309</v>
      </c>
      <c r="K22" s="119">
        <v>2134</v>
      </c>
      <c r="L22" s="118">
        <v>863</v>
      </c>
      <c r="M22" s="119">
        <v>5041</v>
      </c>
      <c r="N22" s="118">
        <v>2737</v>
      </c>
      <c r="O22" s="119">
        <v>1065</v>
      </c>
      <c r="P22" s="118">
        <v>288</v>
      </c>
      <c r="Q22" s="119">
        <v>2117</v>
      </c>
      <c r="R22" s="118">
        <v>455</v>
      </c>
      <c r="S22" s="119">
        <v>1561</v>
      </c>
      <c r="T22" s="118">
        <v>416</v>
      </c>
      <c r="U22" s="119">
        <v>1476</v>
      </c>
      <c r="V22" s="118">
        <v>385</v>
      </c>
      <c r="W22" s="119">
        <v>6434</v>
      </c>
      <c r="X22" s="118">
        <v>1585</v>
      </c>
      <c r="Y22" s="119">
        <v>1284</v>
      </c>
      <c r="Z22" s="118">
        <v>330</v>
      </c>
      <c r="AA22" s="120">
        <f t="shared" si="0"/>
        <v>28407</v>
      </c>
      <c r="AB22" s="121">
        <f>D22+F22+H22+J22+L22+N22+P22+R22+T22+V22+X22+Z22</f>
        <v>9167</v>
      </c>
    </row>
    <row r="23" spans="1:28" ht="22">
      <c r="A23" s="68">
        <v>17</v>
      </c>
      <c r="B23" s="69" t="s">
        <v>24</v>
      </c>
      <c r="C23" s="117">
        <v>8257</v>
      </c>
      <c r="D23" s="118">
        <v>1765</v>
      </c>
      <c r="E23" s="119">
        <v>7220</v>
      </c>
      <c r="F23" s="118">
        <v>1451</v>
      </c>
      <c r="G23" s="119">
        <v>10218</v>
      </c>
      <c r="H23" s="118">
        <v>1846</v>
      </c>
      <c r="I23" s="119">
        <v>2829</v>
      </c>
      <c r="J23" s="118">
        <v>717</v>
      </c>
      <c r="K23" s="119">
        <v>3518</v>
      </c>
      <c r="L23" s="118">
        <v>885</v>
      </c>
      <c r="M23" s="119">
        <v>3259</v>
      </c>
      <c r="N23" s="118">
        <v>745</v>
      </c>
      <c r="O23" s="119">
        <v>3540</v>
      </c>
      <c r="P23" s="118">
        <v>848</v>
      </c>
      <c r="Q23" s="119">
        <v>3626</v>
      </c>
      <c r="R23" s="118">
        <v>1011</v>
      </c>
      <c r="S23" s="119">
        <v>3798</v>
      </c>
      <c r="T23" s="118">
        <v>967</v>
      </c>
      <c r="U23" s="119">
        <v>3918</v>
      </c>
      <c r="V23" s="118">
        <v>992</v>
      </c>
      <c r="W23" s="119">
        <v>5844</v>
      </c>
      <c r="X23" s="118">
        <v>1515</v>
      </c>
      <c r="Y23" s="119">
        <v>11268</v>
      </c>
      <c r="Z23" s="118">
        <v>2488</v>
      </c>
      <c r="AA23" s="120">
        <f t="shared" si="0"/>
        <v>67295</v>
      </c>
      <c r="AB23" s="121">
        <f t="shared" si="1"/>
        <v>15230</v>
      </c>
    </row>
    <row r="24" spans="1:28" ht="22">
      <c r="A24" s="68">
        <v>18</v>
      </c>
      <c r="B24" s="69" t="s">
        <v>25</v>
      </c>
      <c r="C24" s="117">
        <v>13417</v>
      </c>
      <c r="D24" s="118">
        <v>3022</v>
      </c>
      <c r="E24" s="119">
        <v>10215</v>
      </c>
      <c r="F24" s="118">
        <v>2202</v>
      </c>
      <c r="G24" s="119">
        <v>12877</v>
      </c>
      <c r="H24" s="118">
        <v>3309</v>
      </c>
      <c r="I24" s="119">
        <v>8181</v>
      </c>
      <c r="J24" s="118">
        <v>2154</v>
      </c>
      <c r="K24" s="119">
        <v>13777</v>
      </c>
      <c r="L24" s="118">
        <v>3970</v>
      </c>
      <c r="M24" s="119">
        <v>3579</v>
      </c>
      <c r="N24" s="118">
        <v>959</v>
      </c>
      <c r="O24" s="119">
        <v>5966</v>
      </c>
      <c r="P24" s="118">
        <v>1715</v>
      </c>
      <c r="Q24" s="119">
        <v>6871</v>
      </c>
      <c r="R24" s="118">
        <v>1926</v>
      </c>
      <c r="S24" s="119">
        <v>12701</v>
      </c>
      <c r="T24" s="118">
        <v>3161</v>
      </c>
      <c r="U24" s="119">
        <v>7996</v>
      </c>
      <c r="V24" s="118">
        <v>2097</v>
      </c>
      <c r="W24" s="119">
        <v>7395</v>
      </c>
      <c r="X24" s="118">
        <v>2001</v>
      </c>
      <c r="Y24" s="119">
        <v>4364</v>
      </c>
      <c r="Z24" s="118">
        <v>1124</v>
      </c>
      <c r="AA24" s="120">
        <f t="shared" si="0"/>
        <v>107339</v>
      </c>
      <c r="AB24" s="121">
        <f t="shared" si="1"/>
        <v>27640</v>
      </c>
    </row>
    <row r="25" spans="1:28" ht="22">
      <c r="A25" s="68">
        <v>19</v>
      </c>
      <c r="B25" s="69" t="s">
        <v>26</v>
      </c>
      <c r="C25" s="117">
        <v>2133</v>
      </c>
      <c r="D25" s="118">
        <v>436</v>
      </c>
      <c r="E25" s="119">
        <v>1108</v>
      </c>
      <c r="F25" s="118">
        <v>294</v>
      </c>
      <c r="G25" s="119">
        <v>2056</v>
      </c>
      <c r="H25" s="118">
        <v>529</v>
      </c>
      <c r="I25" s="119">
        <v>2103</v>
      </c>
      <c r="J25" s="118">
        <v>569</v>
      </c>
      <c r="K25" s="119">
        <v>1349</v>
      </c>
      <c r="L25" s="118">
        <v>278</v>
      </c>
      <c r="M25" s="119">
        <v>2566</v>
      </c>
      <c r="N25" s="118">
        <v>606</v>
      </c>
      <c r="O25" s="119">
        <v>2351</v>
      </c>
      <c r="P25" s="118">
        <v>559</v>
      </c>
      <c r="Q25" s="119">
        <v>493</v>
      </c>
      <c r="R25" s="118">
        <v>92</v>
      </c>
      <c r="S25" s="119">
        <v>864</v>
      </c>
      <c r="T25" s="118">
        <v>184</v>
      </c>
      <c r="U25" s="119">
        <v>2015</v>
      </c>
      <c r="V25" s="118">
        <v>418</v>
      </c>
      <c r="W25" s="119">
        <v>1200</v>
      </c>
      <c r="X25" s="118">
        <v>284</v>
      </c>
      <c r="Y25" s="119">
        <v>991</v>
      </c>
      <c r="Z25" s="118">
        <v>424</v>
      </c>
      <c r="AA25" s="120">
        <f t="shared" si="0"/>
        <v>19229</v>
      </c>
      <c r="AB25" s="121">
        <f t="shared" si="1"/>
        <v>4673</v>
      </c>
    </row>
    <row r="26" spans="1:28" ht="22">
      <c r="A26" s="68">
        <v>20</v>
      </c>
      <c r="B26" s="69" t="s">
        <v>27</v>
      </c>
      <c r="C26" s="117">
        <v>14523</v>
      </c>
      <c r="D26" s="118">
        <v>3602</v>
      </c>
      <c r="E26" s="119">
        <v>10158</v>
      </c>
      <c r="F26" s="118">
        <v>2318</v>
      </c>
      <c r="G26" s="119">
        <v>12159</v>
      </c>
      <c r="H26" s="118">
        <v>2907</v>
      </c>
      <c r="I26" s="119">
        <v>11654</v>
      </c>
      <c r="J26" s="118">
        <v>2722</v>
      </c>
      <c r="K26" s="119">
        <v>16227</v>
      </c>
      <c r="L26" s="118">
        <v>3959</v>
      </c>
      <c r="M26" s="119">
        <v>10288</v>
      </c>
      <c r="N26" s="118">
        <v>2426</v>
      </c>
      <c r="O26" s="119">
        <v>11614</v>
      </c>
      <c r="P26" s="118">
        <v>2818</v>
      </c>
      <c r="Q26" s="119">
        <v>20656</v>
      </c>
      <c r="R26" s="118">
        <v>4905</v>
      </c>
      <c r="S26" s="119">
        <v>14871</v>
      </c>
      <c r="T26" s="118">
        <v>3783</v>
      </c>
      <c r="U26" s="119">
        <v>30015</v>
      </c>
      <c r="V26" s="118">
        <v>7005</v>
      </c>
      <c r="W26" s="119">
        <v>20516</v>
      </c>
      <c r="X26" s="118">
        <v>4704</v>
      </c>
      <c r="Y26" s="119">
        <v>11966</v>
      </c>
      <c r="Z26" s="118">
        <v>3115</v>
      </c>
      <c r="AA26" s="120">
        <f t="shared" si="0"/>
        <v>184647</v>
      </c>
      <c r="AB26" s="121">
        <f t="shared" si="1"/>
        <v>44264</v>
      </c>
    </row>
    <row r="27" spans="1:28" ht="22">
      <c r="A27" s="68">
        <v>21</v>
      </c>
      <c r="B27" s="69" t="s">
        <v>28</v>
      </c>
      <c r="C27" s="117">
        <v>1190</v>
      </c>
      <c r="D27" s="118">
        <v>281</v>
      </c>
      <c r="E27" s="119">
        <v>363</v>
      </c>
      <c r="F27" s="118">
        <v>95</v>
      </c>
      <c r="G27" s="119">
        <v>434</v>
      </c>
      <c r="H27" s="118">
        <v>126</v>
      </c>
      <c r="I27" s="119">
        <v>486</v>
      </c>
      <c r="J27" s="118">
        <v>143</v>
      </c>
      <c r="K27" s="119">
        <v>758</v>
      </c>
      <c r="L27" s="118">
        <v>164</v>
      </c>
      <c r="M27" s="119">
        <v>717</v>
      </c>
      <c r="N27" s="118">
        <v>225</v>
      </c>
      <c r="O27" s="119">
        <v>574</v>
      </c>
      <c r="P27" s="118">
        <v>157</v>
      </c>
      <c r="Q27" s="119">
        <v>1395</v>
      </c>
      <c r="R27" s="118">
        <v>358</v>
      </c>
      <c r="S27" s="119">
        <v>925</v>
      </c>
      <c r="T27" s="118">
        <v>233</v>
      </c>
      <c r="U27" s="119">
        <v>1092</v>
      </c>
      <c r="V27" s="118">
        <v>328</v>
      </c>
      <c r="W27" s="119">
        <v>1282</v>
      </c>
      <c r="X27" s="118">
        <v>387</v>
      </c>
      <c r="Y27" s="119">
        <v>1049</v>
      </c>
      <c r="Z27" s="118">
        <v>267</v>
      </c>
      <c r="AA27" s="120">
        <f t="shared" si="0"/>
        <v>10265</v>
      </c>
      <c r="AB27" s="121">
        <f t="shared" si="1"/>
        <v>2764</v>
      </c>
    </row>
    <row r="28" spans="1:28" ht="22">
      <c r="A28" s="68">
        <v>22</v>
      </c>
      <c r="B28" s="69" t="s">
        <v>29</v>
      </c>
      <c r="C28" s="117">
        <v>12021</v>
      </c>
      <c r="D28" s="118">
        <v>3290</v>
      </c>
      <c r="E28" s="119">
        <v>20251</v>
      </c>
      <c r="F28" s="118">
        <v>5286</v>
      </c>
      <c r="G28" s="119">
        <v>18671</v>
      </c>
      <c r="H28" s="118">
        <v>5196</v>
      </c>
      <c r="I28" s="119">
        <v>12045</v>
      </c>
      <c r="J28" s="118">
        <v>3518</v>
      </c>
      <c r="K28" s="119">
        <v>17975</v>
      </c>
      <c r="L28" s="118">
        <v>4928</v>
      </c>
      <c r="M28" s="119">
        <v>10795</v>
      </c>
      <c r="N28" s="118">
        <v>3021</v>
      </c>
      <c r="O28" s="119">
        <v>12565</v>
      </c>
      <c r="P28" s="118">
        <v>3537</v>
      </c>
      <c r="Q28" s="119">
        <v>23277</v>
      </c>
      <c r="R28" s="118">
        <v>6208</v>
      </c>
      <c r="S28" s="119">
        <v>22014</v>
      </c>
      <c r="T28" s="118">
        <v>6140</v>
      </c>
      <c r="U28" s="119">
        <v>18359</v>
      </c>
      <c r="V28" s="118">
        <v>5020</v>
      </c>
      <c r="W28" s="119">
        <v>13062</v>
      </c>
      <c r="X28" s="118">
        <v>3812</v>
      </c>
      <c r="Y28" s="119">
        <v>9485</v>
      </c>
      <c r="Z28" s="118">
        <v>2878</v>
      </c>
      <c r="AA28" s="120">
        <f t="shared" si="0"/>
        <v>190520</v>
      </c>
      <c r="AB28" s="121">
        <f t="shared" si="1"/>
        <v>52834</v>
      </c>
    </row>
    <row r="29" spans="1:28" ht="22">
      <c r="A29" s="68">
        <v>23</v>
      </c>
      <c r="B29" s="69" t="s">
        <v>30</v>
      </c>
      <c r="C29" s="117">
        <v>1593</v>
      </c>
      <c r="D29" s="118">
        <v>363</v>
      </c>
      <c r="E29" s="119">
        <v>7380</v>
      </c>
      <c r="F29" s="118">
        <v>1545</v>
      </c>
      <c r="G29" s="119">
        <v>1423</v>
      </c>
      <c r="H29" s="118">
        <v>421</v>
      </c>
      <c r="I29" s="119">
        <v>2091</v>
      </c>
      <c r="J29" s="118">
        <v>481</v>
      </c>
      <c r="K29" s="119">
        <v>1632</v>
      </c>
      <c r="L29" s="118">
        <v>388</v>
      </c>
      <c r="M29" s="119">
        <v>2690</v>
      </c>
      <c r="N29" s="118">
        <v>540</v>
      </c>
      <c r="O29" s="119">
        <v>3373</v>
      </c>
      <c r="P29" s="118">
        <v>823</v>
      </c>
      <c r="Q29" s="119">
        <v>2199</v>
      </c>
      <c r="R29" s="118">
        <v>569</v>
      </c>
      <c r="S29" s="119">
        <v>2367</v>
      </c>
      <c r="T29" s="118">
        <v>610</v>
      </c>
      <c r="U29" s="119">
        <v>2105</v>
      </c>
      <c r="V29" s="118">
        <v>662</v>
      </c>
      <c r="W29" s="119">
        <v>1998</v>
      </c>
      <c r="X29" s="118">
        <v>567</v>
      </c>
      <c r="Y29" s="119">
        <v>3219</v>
      </c>
      <c r="Z29" s="118">
        <v>768</v>
      </c>
      <c r="AA29" s="120">
        <f t="shared" si="0"/>
        <v>32070</v>
      </c>
      <c r="AB29" s="121">
        <f t="shared" si="1"/>
        <v>7737</v>
      </c>
    </row>
    <row r="30" spans="1:28" ht="22">
      <c r="A30" s="68">
        <v>24</v>
      </c>
      <c r="B30" s="69" t="s">
        <v>31</v>
      </c>
      <c r="C30" s="117">
        <v>3384</v>
      </c>
      <c r="D30" s="118">
        <v>649</v>
      </c>
      <c r="E30" s="119">
        <v>3180</v>
      </c>
      <c r="F30" s="118">
        <v>758</v>
      </c>
      <c r="G30" s="119">
        <v>1911</v>
      </c>
      <c r="H30" s="118">
        <v>457</v>
      </c>
      <c r="I30" s="119">
        <v>3562</v>
      </c>
      <c r="J30" s="118">
        <v>1316</v>
      </c>
      <c r="K30" s="119">
        <v>3366</v>
      </c>
      <c r="L30" s="118">
        <v>817</v>
      </c>
      <c r="M30" s="119">
        <v>4203</v>
      </c>
      <c r="N30" s="118">
        <v>1148</v>
      </c>
      <c r="O30" s="119">
        <v>5133</v>
      </c>
      <c r="P30" s="118">
        <v>1184</v>
      </c>
      <c r="Q30" s="119">
        <v>5186</v>
      </c>
      <c r="R30" s="118">
        <v>1184</v>
      </c>
      <c r="S30" s="119">
        <v>2195</v>
      </c>
      <c r="T30" s="118">
        <v>564</v>
      </c>
      <c r="U30" s="119">
        <v>1999</v>
      </c>
      <c r="V30" s="118">
        <v>494</v>
      </c>
      <c r="W30" s="119">
        <v>2898</v>
      </c>
      <c r="X30" s="118">
        <v>958</v>
      </c>
      <c r="Y30" s="119">
        <v>2944</v>
      </c>
      <c r="Z30" s="118">
        <v>719</v>
      </c>
      <c r="AA30" s="120">
        <f t="shared" si="0"/>
        <v>39961</v>
      </c>
      <c r="AB30" s="121">
        <f t="shared" si="1"/>
        <v>10248</v>
      </c>
    </row>
    <row r="31" spans="1:28" ht="22">
      <c r="A31" s="68">
        <v>25</v>
      </c>
      <c r="B31" s="69" t="s">
        <v>32</v>
      </c>
      <c r="C31" s="117">
        <v>515</v>
      </c>
      <c r="D31" s="118">
        <v>106</v>
      </c>
      <c r="E31" s="119">
        <v>711</v>
      </c>
      <c r="F31" s="118">
        <v>112</v>
      </c>
      <c r="G31" s="119">
        <v>764</v>
      </c>
      <c r="H31" s="118">
        <v>157</v>
      </c>
      <c r="I31" s="119">
        <v>285</v>
      </c>
      <c r="J31" s="118">
        <v>55</v>
      </c>
      <c r="K31" s="119">
        <v>513</v>
      </c>
      <c r="L31" s="118">
        <v>143</v>
      </c>
      <c r="M31" s="119">
        <v>942</v>
      </c>
      <c r="N31" s="118">
        <v>206</v>
      </c>
      <c r="O31" s="119">
        <v>738</v>
      </c>
      <c r="P31" s="118">
        <v>168</v>
      </c>
      <c r="Q31" s="119">
        <v>456</v>
      </c>
      <c r="R31" s="118">
        <v>101</v>
      </c>
      <c r="S31" s="119">
        <v>403</v>
      </c>
      <c r="T31" s="118">
        <v>108</v>
      </c>
      <c r="U31" s="119">
        <v>365</v>
      </c>
      <c r="V31" s="118">
        <v>69</v>
      </c>
      <c r="W31" s="119">
        <v>984</v>
      </c>
      <c r="X31" s="118">
        <v>316</v>
      </c>
      <c r="Y31" s="119">
        <v>390</v>
      </c>
      <c r="Z31" s="118">
        <v>106</v>
      </c>
      <c r="AA31" s="120">
        <f t="shared" si="0"/>
        <v>7066</v>
      </c>
      <c r="AB31" s="121">
        <f t="shared" si="1"/>
        <v>1647</v>
      </c>
    </row>
    <row r="32" spans="1:28" ht="22">
      <c r="A32" s="68">
        <v>26</v>
      </c>
      <c r="B32" s="69" t="s">
        <v>33</v>
      </c>
      <c r="C32" s="117">
        <v>928</v>
      </c>
      <c r="D32" s="118">
        <v>264</v>
      </c>
      <c r="E32" s="119">
        <v>1174</v>
      </c>
      <c r="F32" s="118">
        <v>330</v>
      </c>
      <c r="G32" s="119">
        <v>637</v>
      </c>
      <c r="H32" s="118">
        <v>209</v>
      </c>
      <c r="I32" s="119">
        <v>529</v>
      </c>
      <c r="J32" s="118">
        <v>167</v>
      </c>
      <c r="K32" s="119">
        <v>415</v>
      </c>
      <c r="L32" s="118">
        <v>115</v>
      </c>
      <c r="M32" s="119">
        <v>353</v>
      </c>
      <c r="N32" s="118">
        <v>73</v>
      </c>
      <c r="O32" s="119">
        <v>459</v>
      </c>
      <c r="P32" s="118">
        <v>118</v>
      </c>
      <c r="Q32" s="119">
        <v>860</v>
      </c>
      <c r="R32" s="118">
        <v>246</v>
      </c>
      <c r="S32" s="119">
        <v>1092</v>
      </c>
      <c r="T32" s="118">
        <v>273</v>
      </c>
      <c r="U32" s="119">
        <v>1051</v>
      </c>
      <c r="V32" s="118">
        <v>249</v>
      </c>
      <c r="W32" s="119">
        <v>79</v>
      </c>
      <c r="X32" s="118">
        <v>17</v>
      </c>
      <c r="Y32" s="119">
        <v>1152</v>
      </c>
      <c r="Z32" s="118">
        <v>284</v>
      </c>
      <c r="AA32" s="120">
        <f t="shared" si="0"/>
        <v>8729</v>
      </c>
      <c r="AB32" s="121">
        <f t="shared" si="1"/>
        <v>2345</v>
      </c>
    </row>
    <row r="33" spans="1:28" ht="22">
      <c r="A33" s="86">
        <v>27</v>
      </c>
      <c r="B33" s="73" t="s">
        <v>34</v>
      </c>
      <c r="C33" s="122">
        <v>9299</v>
      </c>
      <c r="D33" s="123">
        <v>2787</v>
      </c>
      <c r="E33" s="124">
        <v>6281</v>
      </c>
      <c r="F33" s="123">
        <v>2149</v>
      </c>
      <c r="G33" s="124">
        <v>5590</v>
      </c>
      <c r="H33" s="123">
        <v>2325</v>
      </c>
      <c r="I33" s="124">
        <v>4775</v>
      </c>
      <c r="J33" s="123">
        <v>1881</v>
      </c>
      <c r="K33" s="124">
        <v>8117</v>
      </c>
      <c r="L33" s="123">
        <v>2963</v>
      </c>
      <c r="M33" s="124">
        <v>9135</v>
      </c>
      <c r="N33" s="123">
        <v>2988</v>
      </c>
      <c r="O33" s="124">
        <v>12232</v>
      </c>
      <c r="P33" s="123">
        <v>4003</v>
      </c>
      <c r="Q33" s="124">
        <v>9068</v>
      </c>
      <c r="R33" s="123">
        <v>3297</v>
      </c>
      <c r="S33" s="124">
        <v>9687</v>
      </c>
      <c r="T33" s="123">
        <v>3103</v>
      </c>
      <c r="U33" s="124">
        <v>4814</v>
      </c>
      <c r="V33" s="123">
        <v>2434</v>
      </c>
      <c r="W33" s="124">
        <v>6576</v>
      </c>
      <c r="X33" s="123">
        <v>2330</v>
      </c>
      <c r="Y33" s="124">
        <v>7507</v>
      </c>
      <c r="Z33" s="123">
        <v>2832</v>
      </c>
      <c r="AA33" s="125">
        <f t="shared" si="0"/>
        <v>93081</v>
      </c>
      <c r="AB33" s="126">
        <f t="shared" si="1"/>
        <v>33092</v>
      </c>
    </row>
    <row r="34" spans="1:28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</row>
    <row r="35" spans="1:28" ht="25.5">
      <c r="A35" s="301" t="s">
        <v>77</v>
      </c>
      <c r="B35" s="302"/>
      <c r="C35" s="327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>
        <f t="shared" si="0"/>
        <v>0</v>
      </c>
      <c r="AB35" s="329">
        <f t="shared" si="1"/>
        <v>0</v>
      </c>
    </row>
    <row r="36" spans="1:28" ht="22">
      <c r="A36" s="66">
        <v>1</v>
      </c>
      <c r="B36" s="67" t="s">
        <v>78</v>
      </c>
      <c r="C36" s="112">
        <v>8937</v>
      </c>
      <c r="D36" s="113">
        <v>2230</v>
      </c>
      <c r="E36" s="114">
        <v>9089</v>
      </c>
      <c r="F36" s="113">
        <v>2462</v>
      </c>
      <c r="G36" s="114">
        <v>12951</v>
      </c>
      <c r="H36" s="113">
        <v>3357</v>
      </c>
      <c r="I36" s="114">
        <v>6111</v>
      </c>
      <c r="J36" s="113">
        <v>1800</v>
      </c>
      <c r="K36" s="114">
        <v>9746</v>
      </c>
      <c r="L36" s="113">
        <v>2373</v>
      </c>
      <c r="M36" s="114">
        <v>9889</v>
      </c>
      <c r="N36" s="113">
        <v>2377</v>
      </c>
      <c r="O36" s="114">
        <v>14902</v>
      </c>
      <c r="P36" s="113">
        <v>3370</v>
      </c>
      <c r="Q36" s="114">
        <v>12094</v>
      </c>
      <c r="R36" s="113">
        <v>2664</v>
      </c>
      <c r="S36" s="114">
        <v>9438</v>
      </c>
      <c r="T36" s="113">
        <v>2387</v>
      </c>
      <c r="U36" s="114">
        <v>8049</v>
      </c>
      <c r="V36" s="113">
        <v>1899</v>
      </c>
      <c r="W36" s="114">
        <v>9885</v>
      </c>
      <c r="X36" s="113">
        <v>2239</v>
      </c>
      <c r="Y36" s="114">
        <v>10907</v>
      </c>
      <c r="Z36" s="113">
        <v>2616</v>
      </c>
      <c r="AA36" s="115">
        <f>C36+E36+G36+I36+K36+M36+O36+Q36+S36+U36+W36+Y36</f>
        <v>121998</v>
      </c>
      <c r="AB36" s="116">
        <f t="shared" si="1"/>
        <v>29774</v>
      </c>
    </row>
    <row r="37" spans="1:28" ht="22">
      <c r="A37" s="68">
        <v>2</v>
      </c>
      <c r="B37" s="69" t="s">
        <v>79</v>
      </c>
      <c r="C37" s="117">
        <v>8748</v>
      </c>
      <c r="D37" s="118">
        <v>1811</v>
      </c>
      <c r="E37" s="119">
        <v>7868</v>
      </c>
      <c r="F37" s="118">
        <v>2067</v>
      </c>
      <c r="G37" s="119">
        <v>5603</v>
      </c>
      <c r="H37" s="118">
        <v>1379</v>
      </c>
      <c r="I37" s="119">
        <v>2320</v>
      </c>
      <c r="J37" s="118">
        <v>569</v>
      </c>
      <c r="K37" s="119">
        <v>3185</v>
      </c>
      <c r="L37" s="118">
        <v>736</v>
      </c>
      <c r="M37" s="119">
        <v>3600</v>
      </c>
      <c r="N37" s="118">
        <v>851</v>
      </c>
      <c r="O37" s="119">
        <v>3429</v>
      </c>
      <c r="P37" s="118">
        <v>720</v>
      </c>
      <c r="Q37" s="119">
        <v>3280</v>
      </c>
      <c r="R37" s="118">
        <v>688</v>
      </c>
      <c r="S37" s="119">
        <v>5739</v>
      </c>
      <c r="T37" s="118">
        <v>1318</v>
      </c>
      <c r="U37" s="119">
        <v>7474</v>
      </c>
      <c r="V37" s="118">
        <v>1513</v>
      </c>
      <c r="W37" s="119">
        <v>5237</v>
      </c>
      <c r="X37" s="118">
        <v>1345</v>
      </c>
      <c r="Y37" s="119">
        <v>8245</v>
      </c>
      <c r="Z37" s="118">
        <v>1807</v>
      </c>
      <c r="AA37" s="120">
        <f t="shared" si="0"/>
        <v>64728</v>
      </c>
      <c r="AB37" s="121">
        <f t="shared" si="1"/>
        <v>14804</v>
      </c>
    </row>
    <row r="38" spans="1:28" ht="22">
      <c r="A38" s="68">
        <v>3</v>
      </c>
      <c r="B38" s="69" t="s">
        <v>80</v>
      </c>
      <c r="C38" s="117">
        <v>19063</v>
      </c>
      <c r="D38" s="118">
        <v>4384</v>
      </c>
      <c r="E38" s="119">
        <v>9071</v>
      </c>
      <c r="F38" s="118">
        <v>2361</v>
      </c>
      <c r="G38" s="119">
        <v>9702</v>
      </c>
      <c r="H38" s="118">
        <v>2624</v>
      </c>
      <c r="I38" s="119">
        <v>7423</v>
      </c>
      <c r="J38" s="118">
        <v>1936</v>
      </c>
      <c r="K38" s="119">
        <v>4856</v>
      </c>
      <c r="L38" s="118">
        <v>1296</v>
      </c>
      <c r="M38" s="119">
        <v>7002</v>
      </c>
      <c r="N38" s="118">
        <v>1628</v>
      </c>
      <c r="O38" s="119">
        <v>18109</v>
      </c>
      <c r="P38" s="118">
        <v>4313</v>
      </c>
      <c r="Q38" s="119">
        <v>10575</v>
      </c>
      <c r="R38" s="118">
        <v>2519</v>
      </c>
      <c r="S38" s="119">
        <v>13012</v>
      </c>
      <c r="T38" s="118">
        <v>3404</v>
      </c>
      <c r="U38" s="119">
        <v>14234</v>
      </c>
      <c r="V38" s="118">
        <v>3418</v>
      </c>
      <c r="W38" s="119">
        <v>11543</v>
      </c>
      <c r="X38" s="118">
        <v>2791</v>
      </c>
      <c r="Y38" s="119">
        <v>25002</v>
      </c>
      <c r="Z38" s="118">
        <v>5538</v>
      </c>
      <c r="AA38" s="120">
        <f t="shared" si="0"/>
        <v>149592</v>
      </c>
      <c r="AB38" s="121">
        <f t="shared" si="1"/>
        <v>36212</v>
      </c>
    </row>
    <row r="39" spans="1:28" ht="19.5" customHeight="1">
      <c r="A39" s="68">
        <v>4</v>
      </c>
      <c r="B39" s="69" t="s">
        <v>81</v>
      </c>
      <c r="C39" s="117">
        <v>3230</v>
      </c>
      <c r="D39" s="118">
        <v>882</v>
      </c>
      <c r="E39" s="119">
        <v>6043</v>
      </c>
      <c r="F39" s="118">
        <v>1500</v>
      </c>
      <c r="G39" s="119">
        <v>3799</v>
      </c>
      <c r="H39" s="118">
        <v>952</v>
      </c>
      <c r="I39" s="119">
        <v>1047</v>
      </c>
      <c r="J39" s="118">
        <v>304</v>
      </c>
      <c r="K39" s="119">
        <v>1905</v>
      </c>
      <c r="L39" s="118">
        <v>546</v>
      </c>
      <c r="M39" s="119">
        <v>6160</v>
      </c>
      <c r="N39" s="118">
        <v>1755</v>
      </c>
      <c r="O39" s="119">
        <v>8741</v>
      </c>
      <c r="P39" s="118">
        <v>2212</v>
      </c>
      <c r="Q39" s="119">
        <v>8645</v>
      </c>
      <c r="R39" s="118">
        <v>2344</v>
      </c>
      <c r="S39" s="119">
        <v>5090</v>
      </c>
      <c r="T39" s="118">
        <v>1148</v>
      </c>
      <c r="U39" s="119">
        <v>1247</v>
      </c>
      <c r="V39" s="118">
        <v>313</v>
      </c>
      <c r="W39" s="119">
        <v>4898</v>
      </c>
      <c r="X39" s="118">
        <v>1292</v>
      </c>
      <c r="Y39" s="119">
        <v>1371</v>
      </c>
      <c r="Z39" s="118">
        <v>371</v>
      </c>
      <c r="AA39" s="120">
        <f t="shared" si="0"/>
        <v>52176</v>
      </c>
      <c r="AB39" s="121">
        <f t="shared" si="1"/>
        <v>13619</v>
      </c>
    </row>
    <row r="40" spans="1:28" ht="22">
      <c r="A40" s="68">
        <v>5</v>
      </c>
      <c r="B40" s="69" t="s">
        <v>82</v>
      </c>
      <c r="C40" s="117">
        <v>3472</v>
      </c>
      <c r="D40" s="118">
        <v>845</v>
      </c>
      <c r="E40" s="119">
        <v>2298</v>
      </c>
      <c r="F40" s="118">
        <v>492</v>
      </c>
      <c r="G40" s="119">
        <v>2980</v>
      </c>
      <c r="H40" s="118">
        <v>756</v>
      </c>
      <c r="I40" s="119">
        <v>2900</v>
      </c>
      <c r="J40" s="118">
        <v>731</v>
      </c>
      <c r="K40" s="119">
        <v>3537</v>
      </c>
      <c r="L40" s="118">
        <v>1046</v>
      </c>
      <c r="M40" s="119">
        <v>2355</v>
      </c>
      <c r="N40" s="118">
        <v>782</v>
      </c>
      <c r="O40" s="119">
        <v>2423</v>
      </c>
      <c r="P40" s="118">
        <v>661</v>
      </c>
      <c r="Q40" s="119">
        <v>2766</v>
      </c>
      <c r="R40" s="118">
        <v>739</v>
      </c>
      <c r="S40" s="119">
        <v>2488</v>
      </c>
      <c r="T40" s="118">
        <v>567</v>
      </c>
      <c r="U40" s="119">
        <v>3928</v>
      </c>
      <c r="V40" s="118">
        <v>1108</v>
      </c>
      <c r="W40" s="119">
        <v>2209</v>
      </c>
      <c r="X40" s="118">
        <v>540</v>
      </c>
      <c r="Y40" s="119">
        <v>2596</v>
      </c>
      <c r="Z40" s="118">
        <v>743</v>
      </c>
      <c r="AA40" s="120">
        <f t="shared" si="0"/>
        <v>33952</v>
      </c>
      <c r="AB40" s="121">
        <f t="shared" si="1"/>
        <v>9010</v>
      </c>
    </row>
    <row r="41" spans="1:28" ht="22">
      <c r="A41" s="68">
        <v>6</v>
      </c>
      <c r="B41" s="69" t="s">
        <v>83</v>
      </c>
      <c r="C41" s="117">
        <v>20561</v>
      </c>
      <c r="D41" s="118">
        <v>5076</v>
      </c>
      <c r="E41" s="119">
        <v>4712</v>
      </c>
      <c r="F41" s="118">
        <v>1053</v>
      </c>
      <c r="G41" s="119">
        <v>6400</v>
      </c>
      <c r="H41" s="118">
        <v>1508</v>
      </c>
      <c r="I41" s="119">
        <v>8610</v>
      </c>
      <c r="J41" s="118">
        <v>1988</v>
      </c>
      <c r="K41" s="119">
        <v>5440</v>
      </c>
      <c r="L41" s="118">
        <v>1255</v>
      </c>
      <c r="M41" s="119">
        <v>5030</v>
      </c>
      <c r="N41" s="118">
        <v>928</v>
      </c>
      <c r="O41" s="119">
        <v>27499</v>
      </c>
      <c r="P41" s="118">
        <v>5833</v>
      </c>
      <c r="Q41" s="119">
        <v>17474</v>
      </c>
      <c r="R41" s="118">
        <v>3476</v>
      </c>
      <c r="S41" s="119">
        <v>15132</v>
      </c>
      <c r="T41" s="118">
        <v>3496</v>
      </c>
      <c r="U41" s="119">
        <v>6063</v>
      </c>
      <c r="V41" s="118">
        <v>1362</v>
      </c>
      <c r="W41" s="119">
        <v>4010</v>
      </c>
      <c r="X41" s="118">
        <v>743</v>
      </c>
      <c r="Y41" s="119">
        <v>26931</v>
      </c>
      <c r="Z41" s="118">
        <v>7286</v>
      </c>
      <c r="AA41" s="120">
        <f t="shared" si="0"/>
        <v>147862</v>
      </c>
      <c r="AB41" s="121">
        <f t="shared" si="1"/>
        <v>34004</v>
      </c>
    </row>
    <row r="42" spans="1:28" ht="22">
      <c r="A42" s="68">
        <v>7</v>
      </c>
      <c r="B42" s="69" t="s">
        <v>84</v>
      </c>
      <c r="C42" s="117">
        <v>8196</v>
      </c>
      <c r="D42" s="118">
        <v>1593</v>
      </c>
      <c r="E42" s="119">
        <v>3937</v>
      </c>
      <c r="F42" s="118">
        <v>930</v>
      </c>
      <c r="G42" s="119">
        <v>3848</v>
      </c>
      <c r="H42" s="118">
        <v>1011</v>
      </c>
      <c r="I42" s="119">
        <v>2824</v>
      </c>
      <c r="J42" s="118">
        <v>889</v>
      </c>
      <c r="K42" s="119">
        <v>2318</v>
      </c>
      <c r="L42" s="118">
        <v>429</v>
      </c>
      <c r="M42" s="119">
        <v>1384</v>
      </c>
      <c r="N42" s="118">
        <v>349</v>
      </c>
      <c r="O42" s="119">
        <v>1989</v>
      </c>
      <c r="P42" s="118">
        <v>463</v>
      </c>
      <c r="Q42" s="119">
        <v>5406</v>
      </c>
      <c r="R42" s="118">
        <v>1396</v>
      </c>
      <c r="S42" s="119">
        <v>3645</v>
      </c>
      <c r="T42" s="118">
        <v>1121</v>
      </c>
      <c r="U42" s="119">
        <v>1873</v>
      </c>
      <c r="V42" s="118">
        <v>518</v>
      </c>
      <c r="W42" s="119">
        <v>1435</v>
      </c>
      <c r="X42" s="118">
        <v>335</v>
      </c>
      <c r="Y42" s="119">
        <v>7044</v>
      </c>
      <c r="Z42" s="118">
        <v>1991</v>
      </c>
      <c r="AA42" s="120">
        <f t="shared" si="0"/>
        <v>43899</v>
      </c>
      <c r="AB42" s="121">
        <f t="shared" si="1"/>
        <v>11025</v>
      </c>
    </row>
    <row r="43" spans="1:28" ht="22">
      <c r="A43" s="68">
        <v>8</v>
      </c>
      <c r="B43" s="69" t="s">
        <v>85</v>
      </c>
      <c r="C43" s="117">
        <v>2523</v>
      </c>
      <c r="D43" s="118">
        <v>587</v>
      </c>
      <c r="E43" s="119">
        <v>1742</v>
      </c>
      <c r="F43" s="118">
        <v>389</v>
      </c>
      <c r="G43" s="119">
        <v>2165</v>
      </c>
      <c r="H43" s="118">
        <v>529</v>
      </c>
      <c r="I43" s="119">
        <v>2022</v>
      </c>
      <c r="J43" s="118">
        <v>525</v>
      </c>
      <c r="K43" s="119">
        <v>1331</v>
      </c>
      <c r="L43" s="118">
        <v>335</v>
      </c>
      <c r="M43" s="119">
        <v>1558</v>
      </c>
      <c r="N43" s="118">
        <v>372</v>
      </c>
      <c r="O43" s="119">
        <v>1930</v>
      </c>
      <c r="P43" s="118">
        <v>448</v>
      </c>
      <c r="Q43" s="119">
        <v>1477</v>
      </c>
      <c r="R43" s="118">
        <v>340</v>
      </c>
      <c r="S43" s="119">
        <v>1533</v>
      </c>
      <c r="T43" s="118">
        <v>328</v>
      </c>
      <c r="U43" s="119">
        <v>1391</v>
      </c>
      <c r="V43" s="118">
        <v>352</v>
      </c>
      <c r="W43" s="119">
        <v>1429</v>
      </c>
      <c r="X43" s="118">
        <v>348</v>
      </c>
      <c r="Y43" s="119">
        <v>6309</v>
      </c>
      <c r="Z43" s="118">
        <v>1444</v>
      </c>
      <c r="AA43" s="120">
        <f t="shared" si="0"/>
        <v>25410</v>
      </c>
      <c r="AB43" s="121">
        <f t="shared" si="1"/>
        <v>5997</v>
      </c>
    </row>
    <row r="44" spans="1:28" ht="22">
      <c r="A44" s="86">
        <v>9</v>
      </c>
      <c r="B44" s="73" t="s">
        <v>86</v>
      </c>
      <c r="C44" s="122">
        <v>27585</v>
      </c>
      <c r="D44" s="123">
        <v>7861</v>
      </c>
      <c r="E44" s="124">
        <v>17696</v>
      </c>
      <c r="F44" s="123">
        <v>4538</v>
      </c>
      <c r="G44" s="124">
        <v>18075</v>
      </c>
      <c r="H44" s="123">
        <v>4940</v>
      </c>
      <c r="I44" s="124">
        <v>9815</v>
      </c>
      <c r="J44" s="123">
        <v>2462</v>
      </c>
      <c r="K44" s="124">
        <v>11039</v>
      </c>
      <c r="L44" s="123">
        <v>3079</v>
      </c>
      <c r="M44" s="124">
        <v>10465</v>
      </c>
      <c r="N44" s="123">
        <v>2883</v>
      </c>
      <c r="O44" s="124">
        <v>13367</v>
      </c>
      <c r="P44" s="123">
        <v>3781</v>
      </c>
      <c r="Q44" s="124">
        <v>15302</v>
      </c>
      <c r="R44" s="123">
        <v>4421</v>
      </c>
      <c r="S44" s="124">
        <v>13097</v>
      </c>
      <c r="T44" s="123">
        <v>3480</v>
      </c>
      <c r="U44" s="124">
        <v>12736</v>
      </c>
      <c r="V44" s="123">
        <v>3555</v>
      </c>
      <c r="W44" s="124">
        <v>8293</v>
      </c>
      <c r="X44" s="123">
        <v>2356</v>
      </c>
      <c r="Y44" s="124">
        <v>14987</v>
      </c>
      <c r="Z44" s="123">
        <v>3863</v>
      </c>
      <c r="AA44" s="125">
        <f t="shared" si="0"/>
        <v>172457</v>
      </c>
      <c r="AB44" s="126">
        <f t="shared" si="1"/>
        <v>47219</v>
      </c>
    </row>
    <row r="45" spans="1:28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</row>
    <row r="46" spans="1:28" ht="25.5">
      <c r="A46" s="296" t="s">
        <v>87</v>
      </c>
      <c r="B46" s="297"/>
      <c r="C46" s="259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  <c r="V46" s="260"/>
      <c r="W46" s="260"/>
      <c r="X46" s="260"/>
      <c r="Y46" s="260"/>
      <c r="Z46" s="260"/>
      <c r="AA46" s="260">
        <f t="shared" si="0"/>
        <v>0</v>
      </c>
      <c r="AB46" s="261">
        <f t="shared" si="1"/>
        <v>0</v>
      </c>
    </row>
    <row r="47" spans="1:28" ht="22">
      <c r="A47" s="86">
        <v>1</v>
      </c>
      <c r="B47" s="73" t="s">
        <v>88</v>
      </c>
      <c r="C47" s="122">
        <v>1172</v>
      </c>
      <c r="D47" s="123">
        <v>332</v>
      </c>
      <c r="E47" s="124">
        <v>1210</v>
      </c>
      <c r="F47" s="123">
        <v>344</v>
      </c>
      <c r="G47" s="124">
        <v>669</v>
      </c>
      <c r="H47" s="123">
        <v>152</v>
      </c>
      <c r="I47" s="124">
        <v>1601</v>
      </c>
      <c r="J47" s="123">
        <v>734</v>
      </c>
      <c r="K47" s="124">
        <v>1108</v>
      </c>
      <c r="L47" s="123">
        <v>456</v>
      </c>
      <c r="M47" s="124">
        <v>1349</v>
      </c>
      <c r="N47" s="123">
        <v>457</v>
      </c>
      <c r="O47" s="124">
        <v>997</v>
      </c>
      <c r="P47" s="123">
        <v>282</v>
      </c>
      <c r="Q47" s="124">
        <v>2151</v>
      </c>
      <c r="R47" s="123">
        <v>680</v>
      </c>
      <c r="S47" s="124">
        <v>1193</v>
      </c>
      <c r="T47" s="123">
        <v>348</v>
      </c>
      <c r="U47" s="124">
        <v>965</v>
      </c>
      <c r="V47" s="123">
        <v>282</v>
      </c>
      <c r="W47" s="124">
        <v>299</v>
      </c>
      <c r="X47" s="123">
        <v>122</v>
      </c>
      <c r="Y47" s="124">
        <v>164</v>
      </c>
      <c r="Z47" s="123">
        <v>36</v>
      </c>
      <c r="AA47" s="125">
        <f t="shared" si="0"/>
        <v>12878</v>
      </c>
      <c r="AB47" s="126">
        <f t="shared" si="1"/>
        <v>4225</v>
      </c>
    </row>
    <row r="48" spans="1:28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>
        <v>36</v>
      </c>
      <c r="T48"/>
      <c r="U48"/>
      <c r="V48"/>
      <c r="W48"/>
      <c r="X48"/>
      <c r="Y48"/>
      <c r="Z48"/>
      <c r="AA48"/>
      <c r="AB48"/>
    </row>
    <row r="49" spans="1:28" ht="23.5" customHeight="1">
      <c r="A49" s="289" t="s">
        <v>2</v>
      </c>
      <c r="B49" s="290"/>
      <c r="C49" s="283">
        <v>45667</v>
      </c>
      <c r="D49" s="284"/>
      <c r="E49" s="283">
        <v>45698</v>
      </c>
      <c r="F49" s="284"/>
      <c r="G49" s="283">
        <v>45726</v>
      </c>
      <c r="H49" s="284"/>
      <c r="I49" s="283">
        <v>45757</v>
      </c>
      <c r="J49" s="284"/>
      <c r="K49" s="283">
        <v>45787</v>
      </c>
      <c r="L49" s="284"/>
      <c r="M49" s="283">
        <v>45818</v>
      </c>
      <c r="N49" s="284"/>
      <c r="O49" s="283">
        <v>45848</v>
      </c>
      <c r="P49" s="284"/>
      <c r="Q49" s="283">
        <v>45879</v>
      </c>
      <c r="R49" s="284"/>
      <c r="S49" s="283">
        <v>77</v>
      </c>
      <c r="T49" s="284"/>
      <c r="U49" s="283">
        <v>45940</v>
      </c>
      <c r="V49" s="284"/>
      <c r="W49" s="283">
        <v>45971</v>
      </c>
      <c r="X49" s="284"/>
      <c r="Y49" s="283">
        <v>46001</v>
      </c>
      <c r="Z49" s="284"/>
      <c r="AA49" s="285" t="s">
        <v>5</v>
      </c>
      <c r="AB49" s="287" t="s">
        <v>6</v>
      </c>
    </row>
    <row r="50" spans="1:28" ht="56.25" customHeight="1">
      <c r="A50" s="291"/>
      <c r="B50" s="292"/>
      <c r="C50" s="87" t="s">
        <v>5</v>
      </c>
      <c r="D50" s="88" t="s">
        <v>6</v>
      </c>
      <c r="E50" s="87" t="s">
        <v>5</v>
      </c>
      <c r="F50" s="88" t="s">
        <v>6</v>
      </c>
      <c r="G50" s="87" t="s">
        <v>5</v>
      </c>
      <c r="H50" s="88" t="s">
        <v>6</v>
      </c>
      <c r="I50" s="87" t="s">
        <v>5</v>
      </c>
      <c r="J50" s="88" t="s">
        <v>6</v>
      </c>
      <c r="K50" s="87" t="s">
        <v>5</v>
      </c>
      <c r="L50" s="88" t="s">
        <v>6</v>
      </c>
      <c r="M50" s="87" t="s">
        <v>5</v>
      </c>
      <c r="N50" s="88" t="s">
        <v>6</v>
      </c>
      <c r="O50" s="87" t="s">
        <v>5</v>
      </c>
      <c r="P50" s="88" t="s">
        <v>6</v>
      </c>
      <c r="Q50" s="87" t="s">
        <v>5</v>
      </c>
      <c r="R50" s="88" t="s">
        <v>6</v>
      </c>
      <c r="S50" s="87">
        <v>76</v>
      </c>
      <c r="T50" s="88" t="s">
        <v>6</v>
      </c>
      <c r="U50" s="87" t="s">
        <v>5</v>
      </c>
      <c r="V50" s="88" t="s">
        <v>6</v>
      </c>
      <c r="W50" s="87" t="s">
        <v>5</v>
      </c>
      <c r="X50" s="88" t="s">
        <v>6</v>
      </c>
      <c r="Y50" s="87" t="s">
        <v>5</v>
      </c>
      <c r="Z50" s="88" t="s">
        <v>6</v>
      </c>
      <c r="AA50" s="286"/>
      <c r="AB50" s="288"/>
    </row>
    <row r="51" spans="1:28" ht="23.5" thickBot="1">
      <c r="A51" s="293"/>
      <c r="B51" s="294"/>
      <c r="C51" s="93">
        <f>SUM(C7:C47)</f>
        <v>478288</v>
      </c>
      <c r="D51" s="94">
        <f>SUM(D7:D47)</f>
        <v>118388</v>
      </c>
      <c r="E51" s="93">
        <f t="shared" ref="E51:Z51" si="2">SUM(E7:E47)</f>
        <v>481583</v>
      </c>
      <c r="F51" s="94">
        <f t="shared" si="2"/>
        <v>119820</v>
      </c>
      <c r="G51" s="93">
        <f t="shared" si="2"/>
        <v>447050</v>
      </c>
      <c r="H51" s="94">
        <f t="shared" si="2"/>
        <v>113459</v>
      </c>
      <c r="I51" s="93">
        <f t="shared" si="2"/>
        <v>295425</v>
      </c>
      <c r="J51" s="94">
        <f t="shared" si="2"/>
        <v>77431</v>
      </c>
      <c r="K51" s="93">
        <f t="shared" si="2"/>
        <v>327302</v>
      </c>
      <c r="L51" s="94">
        <f t="shared" si="2"/>
        <v>84788</v>
      </c>
      <c r="M51" s="93">
        <f t="shared" si="2"/>
        <v>321776</v>
      </c>
      <c r="N51" s="94">
        <f t="shared" si="2"/>
        <v>82528</v>
      </c>
      <c r="O51" s="93">
        <f t="shared" si="2"/>
        <v>523047</v>
      </c>
      <c r="P51" s="94">
        <f t="shared" si="2"/>
        <v>132121</v>
      </c>
      <c r="Q51" s="93">
        <f>SUM(Q7:Q47)</f>
        <v>492157</v>
      </c>
      <c r="R51" s="94">
        <f t="shared" si="2"/>
        <v>123516</v>
      </c>
      <c r="S51" s="93">
        <f>SUM(S7:S47)</f>
        <v>503225</v>
      </c>
      <c r="T51" s="94">
        <f t="shared" si="2"/>
        <v>126987</v>
      </c>
      <c r="U51" s="93">
        <f t="shared" si="2"/>
        <v>425708</v>
      </c>
      <c r="V51" s="94">
        <f t="shared" si="2"/>
        <v>109357</v>
      </c>
      <c r="W51" s="93">
        <f t="shared" si="2"/>
        <v>355938</v>
      </c>
      <c r="X51" s="94">
        <f t="shared" si="2"/>
        <v>89784</v>
      </c>
      <c r="Y51" s="93">
        <f t="shared" si="2"/>
        <v>465621</v>
      </c>
      <c r="Z51" s="94">
        <f t="shared" si="2"/>
        <v>115902</v>
      </c>
      <c r="AA51" s="95">
        <f>SUM(AA7:AA47)</f>
        <v>5117120</v>
      </c>
      <c r="AB51" s="96">
        <f>SUM(AB7:AB47)</f>
        <v>1294081</v>
      </c>
    </row>
    <row r="52" spans="1:28">
      <c r="AA52" s="5"/>
    </row>
    <row r="69" spans="19:19">
      <c r="S69" s="243"/>
    </row>
  </sheetData>
  <sheetProtection algorithmName="SHA-512" hashValue="zJnP8LNuoYspvflOnf4VEmRsLNGighS5iJDc3lmxWigbIH882/aVNPVKS89PY4jOxbN9wFBJ635BEhRmiuNjvQ==" saltValue="VXXnd+kefFb5HOAdgjxhqQ==" spinCount="100000" sheet="1" objects="1" scenarios="1"/>
  <mergeCells count="59">
    <mergeCell ref="U49:V49"/>
    <mergeCell ref="W49:X49"/>
    <mergeCell ref="Y49:Z49"/>
    <mergeCell ref="AA49:AA50"/>
    <mergeCell ref="AB49:AB50"/>
    <mergeCell ref="K49:L49"/>
    <mergeCell ref="M49:N49"/>
    <mergeCell ref="O49:P49"/>
    <mergeCell ref="Q49:R49"/>
    <mergeCell ref="S49:T49"/>
    <mergeCell ref="A49:B51"/>
    <mergeCell ref="C49:D49"/>
    <mergeCell ref="E49:F49"/>
    <mergeCell ref="G49:H49"/>
    <mergeCell ref="I49:J49"/>
    <mergeCell ref="A6:B6"/>
    <mergeCell ref="C6:AB6"/>
    <mergeCell ref="A35:B35"/>
    <mergeCell ref="C35:AB35"/>
    <mergeCell ref="A46:B46"/>
    <mergeCell ref="G4:H4"/>
    <mergeCell ref="I4:J4"/>
    <mergeCell ref="K4:L4"/>
    <mergeCell ref="W4:X4"/>
    <mergeCell ref="Y4:Z4"/>
    <mergeCell ref="M4:N4"/>
    <mergeCell ref="O4:P4"/>
    <mergeCell ref="Q4:R4"/>
    <mergeCell ref="S4:T4"/>
    <mergeCell ref="U4:V4"/>
    <mergeCell ref="Y1:Z1"/>
    <mergeCell ref="C2:D2"/>
    <mergeCell ref="E2:F2"/>
    <mergeCell ref="G2:H2"/>
    <mergeCell ref="I2:J2"/>
    <mergeCell ref="K2:L2"/>
    <mergeCell ref="M2:N2"/>
    <mergeCell ref="W2:X2"/>
    <mergeCell ref="Y2:Z2"/>
    <mergeCell ref="C1:D1"/>
    <mergeCell ref="E1:F1"/>
    <mergeCell ref="G1:H1"/>
    <mergeCell ref="I1:J1"/>
    <mergeCell ref="AA4:AB4"/>
    <mergeCell ref="C4:D4"/>
    <mergeCell ref="E4:F4"/>
    <mergeCell ref="U1:V1"/>
    <mergeCell ref="S2:T2"/>
    <mergeCell ref="U2:V2"/>
    <mergeCell ref="O2:P2"/>
    <mergeCell ref="Q2:R2"/>
    <mergeCell ref="K1:L1"/>
    <mergeCell ref="M1:N1"/>
    <mergeCell ref="O1:P1"/>
    <mergeCell ref="Q1:R1"/>
    <mergeCell ref="S1:T1"/>
    <mergeCell ref="AA2:AB2"/>
    <mergeCell ref="AA1:AB1"/>
    <mergeCell ref="W1:X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10E4E-6656-41D7-A969-13FBA3FD4D75}">
  <sheetPr codeName="Sheet3">
    <tabColor rgb="FF92D050"/>
  </sheetPr>
  <dimension ref="A1:AB94"/>
  <sheetViews>
    <sheetView topLeftCell="B1" zoomScale="60" zoomScaleNormal="60" workbookViewId="0">
      <pane ySplit="5" topLeftCell="A6" activePane="bottomLeft" state="frozen"/>
      <selection pane="bottomLeft" activeCell="Y2" sqref="Y2:Z2"/>
    </sheetView>
  </sheetViews>
  <sheetFormatPr defaultColWidth="9.26953125" defaultRowHeight="20.5"/>
  <cols>
    <col min="1" max="1" width="4.7265625" style="1" customWidth="1"/>
    <col min="2" max="2" width="56.26953125" style="1" customWidth="1"/>
    <col min="3" max="9" width="14.26953125" style="1" customWidth="1"/>
    <col min="10" max="10" width="15.54296875" style="1" customWidth="1"/>
    <col min="11" max="11" width="13.26953125" style="1" customWidth="1"/>
    <col min="12" max="12" width="14.1796875" style="1" customWidth="1"/>
    <col min="13" max="13" width="13.81640625" style="1" customWidth="1"/>
    <col min="14" max="14" width="11.54296875" style="1" bestFit="1" customWidth="1"/>
    <col min="15" max="15" width="10.7265625" style="1" customWidth="1"/>
    <col min="16" max="16" width="11.54296875" style="1" bestFit="1" customWidth="1"/>
    <col min="17" max="17" width="10.7265625" style="1" customWidth="1"/>
    <col min="18" max="18" width="11.54296875" style="1" bestFit="1" customWidth="1"/>
    <col min="19" max="19" width="10.7265625" style="1" customWidth="1"/>
    <col min="20" max="20" width="11.54296875" style="1" bestFit="1" customWidth="1"/>
    <col min="21" max="21" width="10.7265625" style="1" customWidth="1"/>
    <col min="22" max="22" width="11.54296875" style="1" bestFit="1" customWidth="1"/>
    <col min="23" max="23" width="10.7265625" style="1" customWidth="1"/>
    <col min="24" max="24" width="11.54296875" style="1" bestFit="1" customWidth="1"/>
    <col min="25" max="25" width="10.7265625" style="1" customWidth="1"/>
    <col min="26" max="26" width="11.54296875" style="1" bestFit="1" customWidth="1"/>
    <col min="27" max="27" width="11.453125" style="1" customWidth="1"/>
    <col min="28" max="28" width="12.26953125" style="1" customWidth="1"/>
    <col min="29" max="29" width="9.26953125" style="1"/>
    <col min="30" max="30" width="9.26953125" style="1" customWidth="1"/>
    <col min="31" max="16384" width="9.26953125" style="1"/>
  </cols>
  <sheetData>
    <row r="1" spans="1:28" ht="25.9" customHeight="1">
      <c r="A1" s="13" t="s">
        <v>0</v>
      </c>
      <c r="B1" s="14" t="s">
        <v>92</v>
      </c>
      <c r="C1" s="304">
        <v>45667</v>
      </c>
      <c r="D1" s="305"/>
      <c r="E1" s="304">
        <v>45698</v>
      </c>
      <c r="F1" s="305"/>
      <c r="G1" s="304">
        <v>45726</v>
      </c>
      <c r="H1" s="305"/>
      <c r="I1" s="304">
        <v>45757</v>
      </c>
      <c r="J1" s="305"/>
      <c r="K1" s="304">
        <v>45787</v>
      </c>
      <c r="L1" s="305"/>
      <c r="M1" s="304">
        <v>45818</v>
      </c>
      <c r="N1" s="305"/>
      <c r="O1" s="304">
        <v>45848</v>
      </c>
      <c r="P1" s="305"/>
      <c r="Q1" s="304">
        <v>45879</v>
      </c>
      <c r="R1" s="305"/>
      <c r="S1" s="304">
        <v>45910</v>
      </c>
      <c r="T1" s="305"/>
      <c r="U1" s="304">
        <v>45940</v>
      </c>
      <c r="V1" s="305"/>
      <c r="W1" s="304">
        <v>45971</v>
      </c>
      <c r="X1" s="305"/>
      <c r="Y1" s="304">
        <v>46001</v>
      </c>
      <c r="Z1" s="305"/>
      <c r="AA1" s="298" t="s">
        <v>2</v>
      </c>
      <c r="AB1" s="300"/>
    </row>
    <row r="2" spans="1:28" ht="27.65" customHeight="1">
      <c r="A2" s="15">
        <v>1</v>
      </c>
      <c r="B2" s="16" t="s">
        <v>3</v>
      </c>
      <c r="C2" s="306">
        <v>3838410</v>
      </c>
      <c r="D2" s="307"/>
      <c r="E2" s="306">
        <v>3840018</v>
      </c>
      <c r="F2" s="307"/>
      <c r="G2" s="306">
        <v>3841091</v>
      </c>
      <c r="H2" s="307"/>
      <c r="I2" s="306">
        <v>3842002</v>
      </c>
      <c r="J2" s="307"/>
      <c r="K2" s="306">
        <v>3843198</v>
      </c>
      <c r="L2" s="307"/>
      <c r="M2" s="306">
        <v>3844294</v>
      </c>
      <c r="N2" s="307"/>
      <c r="O2" s="306">
        <v>3845102</v>
      </c>
      <c r="P2" s="307"/>
      <c r="Q2" s="306">
        <v>3846018</v>
      </c>
      <c r="R2" s="307"/>
      <c r="S2" s="306">
        <v>3847103</v>
      </c>
      <c r="T2" s="307"/>
      <c r="U2" s="306">
        <v>3848267</v>
      </c>
      <c r="V2" s="307"/>
      <c r="W2" s="306">
        <v>3849081</v>
      </c>
      <c r="X2" s="307"/>
      <c r="Y2" s="306">
        <v>3850202</v>
      </c>
      <c r="Z2" s="307"/>
      <c r="AA2" s="333" cm="1">
        <f t="array" ref="AA2">LOOKUP(2,1/(C2:Z2&lt;&gt;""),C2:Z2)</f>
        <v>3850202</v>
      </c>
      <c r="AB2" s="334"/>
    </row>
    <row r="3" spans="1:28">
      <c r="A3" s="20"/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2"/>
      <c r="AB3" s="22"/>
    </row>
    <row r="4" spans="1:28" s="7" customFormat="1" ht="23.5" customHeight="1">
      <c r="A4" s="337" t="s">
        <v>0</v>
      </c>
      <c r="B4" s="335" t="s">
        <v>93</v>
      </c>
      <c r="C4" s="320">
        <v>45667</v>
      </c>
      <c r="D4" s="284"/>
      <c r="E4" s="283">
        <v>45698</v>
      </c>
      <c r="F4" s="284"/>
      <c r="G4" s="283">
        <v>45726</v>
      </c>
      <c r="H4" s="284"/>
      <c r="I4" s="283">
        <v>45757</v>
      </c>
      <c r="J4" s="284"/>
      <c r="K4" s="283">
        <v>45787</v>
      </c>
      <c r="L4" s="284"/>
      <c r="M4" s="283">
        <v>45818</v>
      </c>
      <c r="N4" s="284"/>
      <c r="O4" s="283">
        <v>45848</v>
      </c>
      <c r="P4" s="284"/>
      <c r="Q4" s="283">
        <v>45879</v>
      </c>
      <c r="R4" s="284"/>
      <c r="S4" s="283">
        <v>45910</v>
      </c>
      <c r="T4" s="284"/>
      <c r="U4" s="283">
        <v>45940</v>
      </c>
      <c r="V4" s="284"/>
      <c r="W4" s="283">
        <v>45971</v>
      </c>
      <c r="X4" s="284"/>
      <c r="Y4" s="283">
        <v>46001</v>
      </c>
      <c r="Z4" s="284"/>
      <c r="AA4" s="314" t="s">
        <v>2</v>
      </c>
      <c r="AB4" s="315"/>
    </row>
    <row r="5" spans="1:28" s="7" customFormat="1" ht="44">
      <c r="A5" s="338"/>
      <c r="B5" s="336"/>
      <c r="C5" s="17" t="s">
        <v>5</v>
      </c>
      <c r="D5" s="18" t="s">
        <v>6</v>
      </c>
      <c r="E5" s="17" t="s">
        <v>5</v>
      </c>
      <c r="F5" s="18" t="s">
        <v>6</v>
      </c>
      <c r="G5" s="17" t="s">
        <v>5</v>
      </c>
      <c r="H5" s="18" t="s">
        <v>6</v>
      </c>
      <c r="I5" s="17" t="s">
        <v>5</v>
      </c>
      <c r="J5" s="18" t="s">
        <v>6</v>
      </c>
      <c r="K5" s="17" t="s">
        <v>5</v>
      </c>
      <c r="L5" s="18" t="s">
        <v>6</v>
      </c>
      <c r="M5" s="17" t="s">
        <v>5</v>
      </c>
      <c r="N5" s="18" t="s">
        <v>6</v>
      </c>
      <c r="O5" s="17" t="s">
        <v>5</v>
      </c>
      <c r="P5" s="18" t="s">
        <v>6</v>
      </c>
      <c r="Q5" s="17" t="s">
        <v>5</v>
      </c>
      <c r="R5" s="18" t="s">
        <v>6</v>
      </c>
      <c r="S5" s="17" t="s">
        <v>5</v>
      </c>
      <c r="T5" s="18" t="s">
        <v>6</v>
      </c>
      <c r="U5" s="17" t="s">
        <v>5</v>
      </c>
      <c r="V5" s="18" t="s">
        <v>6</v>
      </c>
      <c r="W5" s="17" t="s">
        <v>5</v>
      </c>
      <c r="X5" s="18" t="s">
        <v>6</v>
      </c>
      <c r="Y5" s="17" t="s">
        <v>5</v>
      </c>
      <c r="Z5" s="18" t="s">
        <v>6</v>
      </c>
      <c r="AA5" s="17" t="s">
        <v>5</v>
      </c>
      <c r="AB5" s="18" t="s">
        <v>6</v>
      </c>
    </row>
    <row r="6" spans="1:28" ht="25.5">
      <c r="A6" s="322" t="s">
        <v>7</v>
      </c>
      <c r="B6" s="323"/>
      <c r="C6" s="324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6"/>
    </row>
    <row r="7" spans="1:28" s="81" customFormat="1" ht="22">
      <c r="A7" s="66">
        <v>1</v>
      </c>
      <c r="B7" s="67" t="s">
        <v>8</v>
      </c>
      <c r="C7" s="112">
        <v>2847</v>
      </c>
      <c r="D7" s="113">
        <v>5420</v>
      </c>
      <c r="E7" s="114">
        <v>4357</v>
      </c>
      <c r="F7" s="113">
        <v>7267</v>
      </c>
      <c r="G7" s="114">
        <v>3644</v>
      </c>
      <c r="H7" s="113">
        <v>6805</v>
      </c>
      <c r="I7" s="114">
        <v>1804</v>
      </c>
      <c r="J7" s="113">
        <v>3822</v>
      </c>
      <c r="K7" s="114">
        <v>1873</v>
      </c>
      <c r="L7" s="113">
        <v>3850</v>
      </c>
      <c r="M7" s="114">
        <v>1829</v>
      </c>
      <c r="N7" s="113">
        <v>3849</v>
      </c>
      <c r="O7" s="114">
        <v>2939</v>
      </c>
      <c r="P7" s="113">
        <v>5224</v>
      </c>
      <c r="Q7" s="114">
        <v>2596</v>
      </c>
      <c r="R7" s="113">
        <v>5146</v>
      </c>
      <c r="S7" s="114">
        <v>2626</v>
      </c>
      <c r="T7" s="113">
        <v>4658</v>
      </c>
      <c r="U7" s="114">
        <v>2634</v>
      </c>
      <c r="V7" s="113">
        <v>4781</v>
      </c>
      <c r="W7" s="114">
        <v>2248</v>
      </c>
      <c r="X7" s="113">
        <v>4249</v>
      </c>
      <c r="Y7" s="114">
        <v>2931</v>
      </c>
      <c r="Z7" s="113">
        <v>6446</v>
      </c>
      <c r="AA7" s="115">
        <f t="shared" ref="AA7:AA36" si="0">C7+E7+G7+I7+K7+M7+O7+Q7+S7+U7+W7+Y7</f>
        <v>32328</v>
      </c>
      <c r="AB7" s="116">
        <f t="shared" ref="AB7:AB36" si="1">D7+F7+H7+J7+L7+N7+P7+R7+T7+V7+X7+Z7</f>
        <v>61517</v>
      </c>
    </row>
    <row r="8" spans="1:28" s="81" customFormat="1" ht="22">
      <c r="A8" s="68">
        <v>2</v>
      </c>
      <c r="B8" s="69" t="s">
        <v>9</v>
      </c>
      <c r="C8" s="117">
        <v>19668</v>
      </c>
      <c r="D8" s="118">
        <v>43668</v>
      </c>
      <c r="E8" s="119">
        <v>19871</v>
      </c>
      <c r="F8" s="118">
        <v>43144</v>
      </c>
      <c r="G8" s="119">
        <v>19519</v>
      </c>
      <c r="H8" s="118">
        <v>42861</v>
      </c>
      <c r="I8" s="119">
        <v>13018</v>
      </c>
      <c r="J8" s="118">
        <v>29915</v>
      </c>
      <c r="K8" s="119">
        <v>14650</v>
      </c>
      <c r="L8" s="118">
        <v>33208</v>
      </c>
      <c r="M8" s="119">
        <v>14281</v>
      </c>
      <c r="N8" s="118">
        <v>31395</v>
      </c>
      <c r="O8" s="119">
        <v>18372</v>
      </c>
      <c r="P8" s="118">
        <v>43377</v>
      </c>
      <c r="Q8" s="119">
        <v>15049</v>
      </c>
      <c r="R8" s="118">
        <v>38713</v>
      </c>
      <c r="S8" s="119">
        <v>16701</v>
      </c>
      <c r="T8" s="118">
        <v>34591</v>
      </c>
      <c r="U8" s="119">
        <v>13790</v>
      </c>
      <c r="V8" s="118">
        <v>31288</v>
      </c>
      <c r="W8" s="119">
        <v>14334</v>
      </c>
      <c r="X8" s="118">
        <v>30064</v>
      </c>
      <c r="Y8" s="119">
        <v>17220</v>
      </c>
      <c r="Z8" s="118">
        <v>41091</v>
      </c>
      <c r="AA8" s="120">
        <f t="shared" si="0"/>
        <v>196473</v>
      </c>
      <c r="AB8" s="121">
        <f t="shared" si="1"/>
        <v>443315</v>
      </c>
    </row>
    <row r="9" spans="1:28" s="81" customFormat="1" ht="22">
      <c r="A9" s="68">
        <v>3</v>
      </c>
      <c r="B9" s="69" t="s">
        <v>10</v>
      </c>
      <c r="C9" s="117">
        <v>25792</v>
      </c>
      <c r="D9" s="118">
        <v>103304</v>
      </c>
      <c r="E9" s="119">
        <v>23627</v>
      </c>
      <c r="F9" s="118">
        <v>102944</v>
      </c>
      <c r="G9" s="119">
        <v>29197</v>
      </c>
      <c r="H9" s="118">
        <v>100725</v>
      </c>
      <c r="I9" s="119">
        <v>25793</v>
      </c>
      <c r="J9" s="118">
        <v>102340</v>
      </c>
      <c r="K9" s="119">
        <v>27066</v>
      </c>
      <c r="L9" s="118">
        <v>99943</v>
      </c>
      <c r="M9" s="119">
        <v>25742</v>
      </c>
      <c r="N9" s="118">
        <v>95200</v>
      </c>
      <c r="O9" s="119">
        <v>27238</v>
      </c>
      <c r="P9" s="118">
        <v>86014</v>
      </c>
      <c r="Q9" s="119">
        <v>28146</v>
      </c>
      <c r="R9" s="118">
        <v>93063</v>
      </c>
      <c r="S9" s="119">
        <v>28945</v>
      </c>
      <c r="T9" s="118">
        <v>90817</v>
      </c>
      <c r="U9" s="119">
        <v>27263</v>
      </c>
      <c r="V9" s="118">
        <v>90699</v>
      </c>
      <c r="W9" s="119">
        <v>30743</v>
      </c>
      <c r="X9" s="118">
        <v>93840</v>
      </c>
      <c r="Y9" s="119">
        <v>33166</v>
      </c>
      <c r="Z9" s="118">
        <v>99347</v>
      </c>
      <c r="AA9" s="120">
        <f t="shared" si="0"/>
        <v>332718</v>
      </c>
      <c r="AB9" s="121">
        <f t="shared" si="1"/>
        <v>1158236</v>
      </c>
    </row>
    <row r="10" spans="1:28" s="81" customFormat="1" ht="22">
      <c r="A10" s="68">
        <v>4</v>
      </c>
      <c r="B10" s="69" t="s">
        <v>11</v>
      </c>
      <c r="C10" s="117">
        <v>12232</v>
      </c>
      <c r="D10" s="118">
        <v>26985</v>
      </c>
      <c r="E10" s="119">
        <v>10770</v>
      </c>
      <c r="F10" s="118">
        <v>24307</v>
      </c>
      <c r="G10" s="119">
        <v>13503</v>
      </c>
      <c r="H10" s="118">
        <v>29046</v>
      </c>
      <c r="I10" s="119">
        <v>9410</v>
      </c>
      <c r="J10" s="118">
        <v>19304</v>
      </c>
      <c r="K10" s="119">
        <v>8734</v>
      </c>
      <c r="L10" s="118">
        <v>20010</v>
      </c>
      <c r="M10" s="119">
        <v>11557</v>
      </c>
      <c r="N10" s="118">
        <v>20878</v>
      </c>
      <c r="O10" s="119">
        <v>14319</v>
      </c>
      <c r="P10" s="118">
        <v>29631</v>
      </c>
      <c r="Q10" s="119">
        <v>13653</v>
      </c>
      <c r="R10" s="118">
        <v>24782</v>
      </c>
      <c r="S10" s="119">
        <v>10396</v>
      </c>
      <c r="T10" s="118">
        <v>23704</v>
      </c>
      <c r="U10" s="119">
        <v>10736</v>
      </c>
      <c r="V10" s="118">
        <v>20369</v>
      </c>
      <c r="W10" s="119">
        <v>9241</v>
      </c>
      <c r="X10" s="118">
        <v>18970</v>
      </c>
      <c r="Y10" s="119">
        <v>12426</v>
      </c>
      <c r="Z10" s="118">
        <v>24460</v>
      </c>
      <c r="AA10" s="120">
        <f t="shared" si="0"/>
        <v>136977</v>
      </c>
      <c r="AB10" s="121">
        <f t="shared" si="1"/>
        <v>282446</v>
      </c>
    </row>
    <row r="11" spans="1:28" s="81" customFormat="1" ht="22">
      <c r="A11" s="68">
        <v>5</v>
      </c>
      <c r="B11" s="69" t="s">
        <v>12</v>
      </c>
      <c r="C11" s="117">
        <v>13624</v>
      </c>
      <c r="D11" s="118">
        <v>22359</v>
      </c>
      <c r="E11" s="119">
        <v>11918</v>
      </c>
      <c r="F11" s="118">
        <v>27546</v>
      </c>
      <c r="G11" s="119">
        <v>13408</v>
      </c>
      <c r="H11" s="118">
        <v>26274</v>
      </c>
      <c r="I11" s="119">
        <v>8617</v>
      </c>
      <c r="J11" s="118">
        <v>17243</v>
      </c>
      <c r="K11" s="119">
        <v>8725</v>
      </c>
      <c r="L11" s="118">
        <v>16754</v>
      </c>
      <c r="M11" s="119">
        <v>10483</v>
      </c>
      <c r="N11" s="118">
        <v>18393</v>
      </c>
      <c r="O11" s="119">
        <v>12591</v>
      </c>
      <c r="P11" s="118">
        <v>28400</v>
      </c>
      <c r="Q11" s="119">
        <v>13659</v>
      </c>
      <c r="R11" s="118">
        <v>27078</v>
      </c>
      <c r="S11" s="119">
        <v>13518</v>
      </c>
      <c r="T11" s="118">
        <v>24170</v>
      </c>
      <c r="U11" s="119">
        <v>11691</v>
      </c>
      <c r="V11" s="118">
        <v>20450</v>
      </c>
      <c r="W11" s="119">
        <v>10478</v>
      </c>
      <c r="X11" s="118">
        <v>19314</v>
      </c>
      <c r="Y11" s="119">
        <v>12938</v>
      </c>
      <c r="Z11" s="118">
        <v>24095</v>
      </c>
      <c r="AA11" s="120">
        <f t="shared" si="0"/>
        <v>141650</v>
      </c>
      <c r="AB11" s="121">
        <f t="shared" si="1"/>
        <v>272076</v>
      </c>
    </row>
    <row r="12" spans="1:28" s="81" customFormat="1" ht="22">
      <c r="A12" s="68">
        <v>6</v>
      </c>
      <c r="B12" s="69" t="s">
        <v>13</v>
      </c>
      <c r="C12" s="117">
        <v>3710</v>
      </c>
      <c r="D12" s="118">
        <v>8300</v>
      </c>
      <c r="E12" s="119">
        <v>4808</v>
      </c>
      <c r="F12" s="118">
        <v>7837</v>
      </c>
      <c r="G12" s="119">
        <v>4088</v>
      </c>
      <c r="H12" s="118">
        <v>9558</v>
      </c>
      <c r="I12" s="119">
        <v>2740</v>
      </c>
      <c r="J12" s="118">
        <v>6989</v>
      </c>
      <c r="K12" s="119">
        <v>2985</v>
      </c>
      <c r="L12" s="118">
        <v>7298</v>
      </c>
      <c r="M12" s="119">
        <v>3354</v>
      </c>
      <c r="N12" s="118">
        <v>6571</v>
      </c>
      <c r="O12" s="119">
        <v>6013</v>
      </c>
      <c r="P12" s="118">
        <v>11117</v>
      </c>
      <c r="Q12" s="119">
        <v>3876</v>
      </c>
      <c r="R12" s="118">
        <v>8725</v>
      </c>
      <c r="S12" s="119">
        <v>3584</v>
      </c>
      <c r="T12" s="118">
        <v>8521</v>
      </c>
      <c r="U12" s="119">
        <v>3441</v>
      </c>
      <c r="V12" s="118">
        <v>7697</v>
      </c>
      <c r="W12" s="119">
        <v>3153</v>
      </c>
      <c r="X12" s="118">
        <v>6797</v>
      </c>
      <c r="Y12" s="119">
        <v>3887</v>
      </c>
      <c r="Z12" s="118">
        <v>7850</v>
      </c>
      <c r="AA12" s="120">
        <f t="shared" si="0"/>
        <v>45639</v>
      </c>
      <c r="AB12" s="121">
        <f t="shared" si="1"/>
        <v>97260</v>
      </c>
    </row>
    <row r="13" spans="1:28" s="81" customFormat="1" ht="22">
      <c r="A13" s="68">
        <v>7</v>
      </c>
      <c r="B13" s="69" t="s">
        <v>14</v>
      </c>
      <c r="C13" s="117">
        <v>3575</v>
      </c>
      <c r="D13" s="118">
        <v>3995</v>
      </c>
      <c r="E13" s="119">
        <v>3095</v>
      </c>
      <c r="F13" s="118">
        <v>4157</v>
      </c>
      <c r="G13" s="119">
        <v>3476</v>
      </c>
      <c r="H13" s="118">
        <v>4837</v>
      </c>
      <c r="I13" s="119">
        <v>3573</v>
      </c>
      <c r="J13" s="118">
        <v>4932</v>
      </c>
      <c r="K13" s="119">
        <v>3022</v>
      </c>
      <c r="L13" s="118">
        <v>4976</v>
      </c>
      <c r="M13" s="119">
        <v>3906</v>
      </c>
      <c r="N13" s="118">
        <v>4987</v>
      </c>
      <c r="O13" s="119">
        <v>4697</v>
      </c>
      <c r="P13" s="118">
        <v>6585</v>
      </c>
      <c r="Q13" s="119">
        <v>3617</v>
      </c>
      <c r="R13" s="118">
        <v>4806</v>
      </c>
      <c r="S13" s="119">
        <v>4184</v>
      </c>
      <c r="T13" s="118">
        <v>5122</v>
      </c>
      <c r="U13" s="119">
        <v>3389</v>
      </c>
      <c r="V13" s="118">
        <v>3827</v>
      </c>
      <c r="W13" s="119">
        <v>2694</v>
      </c>
      <c r="X13" s="118">
        <v>3839</v>
      </c>
      <c r="Y13" s="119">
        <v>5344</v>
      </c>
      <c r="Z13" s="118">
        <v>6358</v>
      </c>
      <c r="AA13" s="120">
        <f t="shared" si="0"/>
        <v>44572</v>
      </c>
      <c r="AB13" s="121">
        <f t="shared" si="1"/>
        <v>58421</v>
      </c>
    </row>
    <row r="14" spans="1:28" s="81" customFormat="1" ht="22">
      <c r="A14" s="68">
        <v>8</v>
      </c>
      <c r="B14" s="69" t="s">
        <v>15</v>
      </c>
      <c r="C14" s="117">
        <v>4742</v>
      </c>
      <c r="D14" s="118">
        <v>8187</v>
      </c>
      <c r="E14" s="119">
        <v>4619</v>
      </c>
      <c r="F14" s="118">
        <v>9933</v>
      </c>
      <c r="G14" s="119">
        <v>5573</v>
      </c>
      <c r="H14" s="118">
        <v>9533</v>
      </c>
      <c r="I14" s="119">
        <v>4381</v>
      </c>
      <c r="J14" s="118">
        <v>8664</v>
      </c>
      <c r="K14" s="119">
        <v>5312</v>
      </c>
      <c r="L14" s="118">
        <v>9301</v>
      </c>
      <c r="M14" s="119">
        <v>4637</v>
      </c>
      <c r="N14" s="118">
        <v>7830</v>
      </c>
      <c r="O14" s="119">
        <v>4315</v>
      </c>
      <c r="P14" s="118">
        <v>8110</v>
      </c>
      <c r="Q14" s="119">
        <v>5255</v>
      </c>
      <c r="R14" s="118">
        <v>8690</v>
      </c>
      <c r="S14" s="119">
        <v>5420</v>
      </c>
      <c r="T14" s="118">
        <v>8911</v>
      </c>
      <c r="U14" s="119">
        <v>4371</v>
      </c>
      <c r="V14" s="118">
        <v>8366</v>
      </c>
      <c r="W14" s="119">
        <v>5147</v>
      </c>
      <c r="X14" s="118">
        <v>8641</v>
      </c>
      <c r="Y14" s="119">
        <v>5085</v>
      </c>
      <c r="Z14" s="118">
        <v>7028</v>
      </c>
      <c r="AA14" s="120">
        <f t="shared" si="0"/>
        <v>58857</v>
      </c>
      <c r="AB14" s="121">
        <f t="shared" si="1"/>
        <v>103194</v>
      </c>
    </row>
    <row r="15" spans="1:28" s="81" customFormat="1" ht="22">
      <c r="A15" s="68">
        <v>9</v>
      </c>
      <c r="B15" s="69" t="s">
        <v>16</v>
      </c>
      <c r="C15" s="117">
        <v>4042</v>
      </c>
      <c r="D15" s="118">
        <v>8266</v>
      </c>
      <c r="E15" s="119">
        <v>3487</v>
      </c>
      <c r="F15" s="118">
        <v>7745</v>
      </c>
      <c r="G15" s="119">
        <v>3332</v>
      </c>
      <c r="H15" s="118">
        <v>7732</v>
      </c>
      <c r="I15" s="119">
        <v>2478</v>
      </c>
      <c r="J15" s="118">
        <v>9253</v>
      </c>
      <c r="K15" s="119">
        <v>2783</v>
      </c>
      <c r="L15" s="118">
        <v>7400</v>
      </c>
      <c r="M15" s="119">
        <v>3114</v>
      </c>
      <c r="N15" s="118">
        <v>6926</v>
      </c>
      <c r="O15" s="119">
        <v>2928</v>
      </c>
      <c r="P15" s="118">
        <v>6620</v>
      </c>
      <c r="Q15" s="119">
        <v>3345</v>
      </c>
      <c r="R15" s="118">
        <v>7269</v>
      </c>
      <c r="S15" s="119">
        <v>3567</v>
      </c>
      <c r="T15" s="118">
        <v>7763</v>
      </c>
      <c r="U15" s="119">
        <v>3442</v>
      </c>
      <c r="V15" s="118">
        <v>7246</v>
      </c>
      <c r="W15" s="119">
        <v>4847</v>
      </c>
      <c r="X15" s="118">
        <v>7895</v>
      </c>
      <c r="Y15" s="119">
        <v>3281</v>
      </c>
      <c r="Z15" s="118">
        <v>5473</v>
      </c>
      <c r="AA15" s="120">
        <f t="shared" si="0"/>
        <v>40646</v>
      </c>
      <c r="AB15" s="121">
        <f t="shared" si="1"/>
        <v>89588</v>
      </c>
    </row>
    <row r="16" spans="1:28" s="81" customFormat="1" ht="22">
      <c r="A16" s="68">
        <v>10</v>
      </c>
      <c r="B16" s="69" t="s">
        <v>17</v>
      </c>
      <c r="C16" s="117">
        <v>1218</v>
      </c>
      <c r="D16" s="118">
        <v>2972</v>
      </c>
      <c r="E16" s="119">
        <v>1370</v>
      </c>
      <c r="F16" s="118">
        <v>3011</v>
      </c>
      <c r="G16" s="119">
        <v>1615</v>
      </c>
      <c r="H16" s="118">
        <v>3311</v>
      </c>
      <c r="I16" s="119">
        <v>1085</v>
      </c>
      <c r="J16" s="118">
        <v>2270</v>
      </c>
      <c r="K16" s="119">
        <v>1121</v>
      </c>
      <c r="L16" s="118">
        <v>2201</v>
      </c>
      <c r="M16" s="119">
        <v>1036</v>
      </c>
      <c r="N16" s="118">
        <v>2133</v>
      </c>
      <c r="O16" s="119">
        <v>1539</v>
      </c>
      <c r="P16" s="118">
        <v>3189</v>
      </c>
      <c r="Q16" s="119">
        <v>1886</v>
      </c>
      <c r="R16" s="118">
        <v>2311</v>
      </c>
      <c r="S16" s="119">
        <v>1307</v>
      </c>
      <c r="T16" s="118">
        <v>1977</v>
      </c>
      <c r="U16" s="119">
        <v>876</v>
      </c>
      <c r="V16" s="118">
        <v>893</v>
      </c>
      <c r="W16" s="119">
        <v>679</v>
      </c>
      <c r="X16" s="118">
        <v>1088</v>
      </c>
      <c r="Y16" s="119">
        <v>967</v>
      </c>
      <c r="Z16" s="118">
        <v>1217</v>
      </c>
      <c r="AA16" s="120">
        <f t="shared" si="0"/>
        <v>14699</v>
      </c>
      <c r="AB16" s="121">
        <f t="shared" si="1"/>
        <v>26573</v>
      </c>
    </row>
    <row r="17" spans="1:28" s="81" customFormat="1" ht="22">
      <c r="A17" s="68">
        <v>11</v>
      </c>
      <c r="B17" s="69" t="s">
        <v>18</v>
      </c>
      <c r="C17" s="117">
        <v>7082</v>
      </c>
      <c r="D17" s="118">
        <v>9272</v>
      </c>
      <c r="E17" s="119">
        <v>5118</v>
      </c>
      <c r="F17" s="118">
        <v>7265</v>
      </c>
      <c r="G17" s="119">
        <v>7680</v>
      </c>
      <c r="H17" s="118">
        <v>10387</v>
      </c>
      <c r="I17" s="119">
        <v>8877</v>
      </c>
      <c r="J17" s="118">
        <v>5347</v>
      </c>
      <c r="K17" s="119">
        <v>9975</v>
      </c>
      <c r="L17" s="118">
        <v>4587</v>
      </c>
      <c r="M17" s="119">
        <v>7675</v>
      </c>
      <c r="N17" s="118">
        <v>6465</v>
      </c>
      <c r="O17" s="119">
        <v>6383</v>
      </c>
      <c r="P17" s="118">
        <v>7711</v>
      </c>
      <c r="Q17" s="119">
        <v>3735</v>
      </c>
      <c r="R17" s="118">
        <v>8087</v>
      </c>
      <c r="S17" s="119">
        <v>6717</v>
      </c>
      <c r="T17" s="118">
        <v>7905</v>
      </c>
      <c r="U17" s="119">
        <v>3641</v>
      </c>
      <c r="V17" s="118">
        <v>6544</v>
      </c>
      <c r="W17" s="119">
        <v>3570</v>
      </c>
      <c r="X17" s="118">
        <v>6039</v>
      </c>
      <c r="Y17" s="119">
        <v>4944</v>
      </c>
      <c r="Z17" s="118">
        <v>8983</v>
      </c>
      <c r="AA17" s="120">
        <f t="shared" si="0"/>
        <v>75397</v>
      </c>
      <c r="AB17" s="121">
        <f t="shared" si="1"/>
        <v>88592</v>
      </c>
    </row>
    <row r="18" spans="1:28" s="81" customFormat="1" ht="22">
      <c r="A18" s="68">
        <v>12</v>
      </c>
      <c r="B18" s="69" t="s">
        <v>19</v>
      </c>
      <c r="C18" s="117">
        <v>159</v>
      </c>
      <c r="D18" s="118">
        <v>6840</v>
      </c>
      <c r="E18" s="119">
        <v>24</v>
      </c>
      <c r="F18" s="118">
        <v>5934</v>
      </c>
      <c r="G18" s="119">
        <v>38</v>
      </c>
      <c r="H18" s="118">
        <v>6462</v>
      </c>
      <c r="I18" s="119">
        <v>95</v>
      </c>
      <c r="J18" s="118">
        <v>6109</v>
      </c>
      <c r="K18" s="119">
        <v>67</v>
      </c>
      <c r="L18" s="118">
        <v>5767</v>
      </c>
      <c r="M18" s="119">
        <v>112</v>
      </c>
      <c r="N18" s="118">
        <v>5343</v>
      </c>
      <c r="O18" s="119">
        <v>89</v>
      </c>
      <c r="P18" s="118">
        <v>5771</v>
      </c>
      <c r="Q18" s="119">
        <v>108</v>
      </c>
      <c r="R18" s="118">
        <v>6579</v>
      </c>
      <c r="S18" s="119">
        <v>82</v>
      </c>
      <c r="T18" s="118">
        <v>6462</v>
      </c>
      <c r="U18" s="119">
        <v>88</v>
      </c>
      <c r="V18" s="118">
        <v>6267</v>
      </c>
      <c r="W18" s="119">
        <v>56</v>
      </c>
      <c r="X18" s="118">
        <v>5588</v>
      </c>
      <c r="Y18" s="119">
        <v>64</v>
      </c>
      <c r="Z18" s="118">
        <v>5198</v>
      </c>
      <c r="AA18" s="120">
        <f t="shared" si="0"/>
        <v>982</v>
      </c>
      <c r="AB18" s="121">
        <f t="shared" si="1"/>
        <v>72320</v>
      </c>
    </row>
    <row r="19" spans="1:28" s="81" customFormat="1" ht="22">
      <c r="A19" s="68">
        <v>13</v>
      </c>
      <c r="B19" s="69" t="s">
        <v>20</v>
      </c>
      <c r="C19" s="117">
        <v>4493</v>
      </c>
      <c r="D19" s="118">
        <v>14115</v>
      </c>
      <c r="E19" s="119">
        <v>5678</v>
      </c>
      <c r="F19" s="118">
        <v>14304</v>
      </c>
      <c r="G19" s="119">
        <v>4290</v>
      </c>
      <c r="H19" s="118">
        <v>14307</v>
      </c>
      <c r="I19" s="119">
        <v>3852</v>
      </c>
      <c r="J19" s="118">
        <v>9941</v>
      </c>
      <c r="K19" s="119">
        <v>4128</v>
      </c>
      <c r="L19" s="118">
        <v>11252</v>
      </c>
      <c r="M19" s="119">
        <v>4613</v>
      </c>
      <c r="N19" s="118">
        <v>14613</v>
      </c>
      <c r="O19" s="119">
        <v>5147</v>
      </c>
      <c r="P19" s="118">
        <v>17441</v>
      </c>
      <c r="Q19" s="119">
        <v>6276</v>
      </c>
      <c r="R19" s="118">
        <v>14452</v>
      </c>
      <c r="S19" s="119">
        <v>7434</v>
      </c>
      <c r="T19" s="118">
        <v>13080</v>
      </c>
      <c r="U19" s="119">
        <v>5238</v>
      </c>
      <c r="V19" s="118">
        <v>12695</v>
      </c>
      <c r="W19" s="119">
        <v>4072</v>
      </c>
      <c r="X19" s="118">
        <v>8652</v>
      </c>
      <c r="Y19" s="119">
        <v>5217</v>
      </c>
      <c r="Z19" s="118">
        <v>10274</v>
      </c>
      <c r="AA19" s="120">
        <f t="shared" si="0"/>
        <v>60438</v>
      </c>
      <c r="AB19" s="121">
        <f t="shared" si="1"/>
        <v>155126</v>
      </c>
    </row>
    <row r="20" spans="1:28" s="81" customFormat="1" ht="22">
      <c r="A20" s="68">
        <v>14</v>
      </c>
      <c r="B20" s="69" t="s">
        <v>21</v>
      </c>
      <c r="C20" s="117">
        <v>1646</v>
      </c>
      <c r="D20" s="118">
        <v>3360</v>
      </c>
      <c r="E20" s="119">
        <v>1290</v>
      </c>
      <c r="F20" s="118">
        <v>3082</v>
      </c>
      <c r="G20" s="119">
        <v>1538</v>
      </c>
      <c r="H20" s="118">
        <v>4496</v>
      </c>
      <c r="I20" s="119">
        <v>1369</v>
      </c>
      <c r="J20" s="118">
        <v>3869</v>
      </c>
      <c r="K20" s="119">
        <v>1362</v>
      </c>
      <c r="L20" s="118">
        <v>3479</v>
      </c>
      <c r="M20" s="119">
        <v>1102</v>
      </c>
      <c r="N20" s="118">
        <v>2852</v>
      </c>
      <c r="O20" s="119">
        <v>1213</v>
      </c>
      <c r="P20" s="118">
        <v>3778</v>
      </c>
      <c r="Q20" s="119">
        <v>1521</v>
      </c>
      <c r="R20" s="118">
        <v>4530</v>
      </c>
      <c r="S20" s="119">
        <v>1354</v>
      </c>
      <c r="T20" s="118">
        <v>2023</v>
      </c>
      <c r="U20" s="119">
        <v>1151</v>
      </c>
      <c r="V20" s="118">
        <v>2722</v>
      </c>
      <c r="W20" s="119">
        <v>1236</v>
      </c>
      <c r="X20" s="118">
        <v>2832</v>
      </c>
      <c r="Y20" s="119">
        <v>1132</v>
      </c>
      <c r="Z20" s="118">
        <v>2034</v>
      </c>
      <c r="AA20" s="120">
        <f t="shared" si="0"/>
        <v>15914</v>
      </c>
      <c r="AB20" s="121">
        <f t="shared" si="1"/>
        <v>39057</v>
      </c>
    </row>
    <row r="21" spans="1:28" s="81" customFormat="1" ht="22">
      <c r="A21" s="68">
        <v>15</v>
      </c>
      <c r="B21" s="69" t="s">
        <v>22</v>
      </c>
      <c r="C21" s="117">
        <v>12399</v>
      </c>
      <c r="D21" s="118">
        <v>25694</v>
      </c>
      <c r="E21" s="119">
        <v>12030</v>
      </c>
      <c r="F21" s="118">
        <v>26303</v>
      </c>
      <c r="G21" s="119">
        <v>9888</v>
      </c>
      <c r="H21" s="118">
        <v>25669</v>
      </c>
      <c r="I21" s="119">
        <v>8779</v>
      </c>
      <c r="J21" s="118">
        <v>20924</v>
      </c>
      <c r="K21" s="119">
        <v>10353</v>
      </c>
      <c r="L21" s="118">
        <v>25455</v>
      </c>
      <c r="M21" s="119">
        <v>10624</v>
      </c>
      <c r="N21" s="118">
        <v>25398</v>
      </c>
      <c r="O21" s="119">
        <v>14910</v>
      </c>
      <c r="P21" s="118">
        <v>33522</v>
      </c>
      <c r="Q21" s="119">
        <v>11941</v>
      </c>
      <c r="R21" s="118">
        <v>27286</v>
      </c>
      <c r="S21" s="119">
        <v>12103</v>
      </c>
      <c r="T21" s="118">
        <v>25794</v>
      </c>
      <c r="U21" s="119">
        <v>7458</v>
      </c>
      <c r="V21" s="118">
        <v>23153</v>
      </c>
      <c r="W21" s="119">
        <v>8496</v>
      </c>
      <c r="X21" s="118">
        <v>19681</v>
      </c>
      <c r="Y21" s="119">
        <v>10320</v>
      </c>
      <c r="Z21" s="118">
        <v>26263</v>
      </c>
      <c r="AA21" s="120">
        <f t="shared" si="0"/>
        <v>129301</v>
      </c>
      <c r="AB21" s="121">
        <f t="shared" si="1"/>
        <v>305142</v>
      </c>
    </row>
    <row r="22" spans="1:28" s="81" customFormat="1" ht="22">
      <c r="A22" s="68">
        <v>16</v>
      </c>
      <c r="B22" s="69" t="s">
        <v>23</v>
      </c>
      <c r="C22" s="117">
        <v>650</v>
      </c>
      <c r="D22" s="118">
        <v>801</v>
      </c>
      <c r="E22" s="119">
        <v>548</v>
      </c>
      <c r="F22" s="118">
        <v>789</v>
      </c>
      <c r="G22" s="119">
        <v>537</v>
      </c>
      <c r="H22" s="118">
        <v>882</v>
      </c>
      <c r="I22" s="119">
        <v>433</v>
      </c>
      <c r="J22" s="118">
        <v>1004</v>
      </c>
      <c r="K22" s="119">
        <v>452</v>
      </c>
      <c r="L22" s="118">
        <v>929</v>
      </c>
      <c r="M22" s="119">
        <v>425</v>
      </c>
      <c r="N22" s="118">
        <v>653</v>
      </c>
      <c r="O22" s="119">
        <v>419</v>
      </c>
      <c r="P22" s="118">
        <v>641</v>
      </c>
      <c r="Q22" s="119">
        <v>491</v>
      </c>
      <c r="R22" s="118">
        <v>645</v>
      </c>
      <c r="S22" s="119">
        <v>657</v>
      </c>
      <c r="T22" s="118">
        <v>665</v>
      </c>
      <c r="U22" s="119">
        <v>524</v>
      </c>
      <c r="V22" s="118">
        <v>753</v>
      </c>
      <c r="W22" s="119">
        <v>643</v>
      </c>
      <c r="X22" s="118">
        <v>830</v>
      </c>
      <c r="Y22" s="119">
        <v>658</v>
      </c>
      <c r="Z22" s="118">
        <v>839</v>
      </c>
      <c r="AA22" s="120">
        <f t="shared" si="0"/>
        <v>6437</v>
      </c>
      <c r="AB22" s="121">
        <f t="shared" si="1"/>
        <v>9431</v>
      </c>
    </row>
    <row r="23" spans="1:28" s="81" customFormat="1" ht="22">
      <c r="A23" s="68">
        <v>17</v>
      </c>
      <c r="B23" s="69" t="s">
        <v>24</v>
      </c>
      <c r="C23" s="117">
        <v>3334</v>
      </c>
      <c r="D23" s="118">
        <v>6312</v>
      </c>
      <c r="E23" s="119">
        <v>2763</v>
      </c>
      <c r="F23" s="118">
        <v>4362</v>
      </c>
      <c r="G23" s="119">
        <v>2764</v>
      </c>
      <c r="H23" s="118">
        <v>4923</v>
      </c>
      <c r="I23" s="119">
        <v>1774</v>
      </c>
      <c r="J23" s="118">
        <v>3613</v>
      </c>
      <c r="K23" s="119">
        <v>2059</v>
      </c>
      <c r="L23" s="118">
        <v>3465</v>
      </c>
      <c r="M23" s="119">
        <v>1985</v>
      </c>
      <c r="N23" s="118">
        <v>2887</v>
      </c>
      <c r="O23" s="119">
        <v>2819</v>
      </c>
      <c r="P23" s="118">
        <v>4385</v>
      </c>
      <c r="Q23" s="119">
        <v>3441</v>
      </c>
      <c r="R23" s="118">
        <v>4815</v>
      </c>
      <c r="S23" s="119">
        <v>3077</v>
      </c>
      <c r="T23" s="118">
        <v>3952</v>
      </c>
      <c r="U23" s="119">
        <v>2347</v>
      </c>
      <c r="V23" s="118">
        <v>5923</v>
      </c>
      <c r="W23" s="119">
        <v>1936</v>
      </c>
      <c r="X23" s="118">
        <v>2721</v>
      </c>
      <c r="Y23" s="119">
        <v>2977</v>
      </c>
      <c r="Z23" s="118">
        <v>4326</v>
      </c>
      <c r="AA23" s="120">
        <f t="shared" si="0"/>
        <v>31276</v>
      </c>
      <c r="AB23" s="121">
        <f t="shared" si="1"/>
        <v>51684</v>
      </c>
    </row>
    <row r="24" spans="1:28" s="81" customFormat="1" ht="22">
      <c r="A24" s="68">
        <v>18</v>
      </c>
      <c r="B24" s="69" t="s">
        <v>25</v>
      </c>
      <c r="C24" s="117">
        <v>1436</v>
      </c>
      <c r="D24" s="118">
        <v>2329</v>
      </c>
      <c r="E24" s="119">
        <v>1333</v>
      </c>
      <c r="F24" s="118">
        <v>2721</v>
      </c>
      <c r="G24" s="119">
        <v>1658</v>
      </c>
      <c r="H24" s="118">
        <v>3232</v>
      </c>
      <c r="I24" s="119">
        <v>1489</v>
      </c>
      <c r="J24" s="118">
        <v>3163</v>
      </c>
      <c r="K24" s="119">
        <v>2045</v>
      </c>
      <c r="L24" s="118">
        <v>3675</v>
      </c>
      <c r="M24" s="119">
        <v>1868</v>
      </c>
      <c r="N24" s="118">
        <v>2917</v>
      </c>
      <c r="O24" s="119">
        <v>1396</v>
      </c>
      <c r="P24" s="118">
        <v>2669</v>
      </c>
      <c r="Q24" s="119">
        <v>1971</v>
      </c>
      <c r="R24" s="118">
        <v>3178</v>
      </c>
      <c r="S24" s="119">
        <v>1887</v>
      </c>
      <c r="T24" s="118">
        <v>3825</v>
      </c>
      <c r="U24" s="119">
        <v>1516</v>
      </c>
      <c r="V24" s="118">
        <v>3911</v>
      </c>
      <c r="W24" s="119">
        <v>1642</v>
      </c>
      <c r="X24" s="118">
        <v>3529</v>
      </c>
      <c r="Y24" s="119">
        <v>2315</v>
      </c>
      <c r="Z24" s="118">
        <v>3231</v>
      </c>
      <c r="AA24" s="120">
        <f t="shared" si="0"/>
        <v>20556</v>
      </c>
      <c r="AB24" s="121">
        <f t="shared" si="1"/>
        <v>38380</v>
      </c>
    </row>
    <row r="25" spans="1:28" s="81" customFormat="1" ht="22">
      <c r="A25" s="68">
        <v>19</v>
      </c>
      <c r="B25" s="69" t="s">
        <v>26</v>
      </c>
      <c r="C25" s="117">
        <v>451</v>
      </c>
      <c r="D25" s="118">
        <v>387</v>
      </c>
      <c r="E25" s="119">
        <v>358</v>
      </c>
      <c r="F25" s="118">
        <v>285</v>
      </c>
      <c r="G25" s="119">
        <v>361</v>
      </c>
      <c r="H25" s="118">
        <v>543</v>
      </c>
      <c r="I25" s="119">
        <v>282</v>
      </c>
      <c r="J25" s="118">
        <v>480</v>
      </c>
      <c r="K25" s="119">
        <v>235</v>
      </c>
      <c r="L25" s="118">
        <v>342</v>
      </c>
      <c r="M25" s="119">
        <v>355</v>
      </c>
      <c r="N25" s="118">
        <v>440</v>
      </c>
      <c r="O25" s="119">
        <v>310</v>
      </c>
      <c r="P25" s="118">
        <v>382</v>
      </c>
      <c r="Q25" s="119">
        <v>163</v>
      </c>
      <c r="R25" s="118">
        <v>309</v>
      </c>
      <c r="S25" s="119">
        <v>315</v>
      </c>
      <c r="T25" s="118">
        <v>261</v>
      </c>
      <c r="U25" s="119">
        <v>308</v>
      </c>
      <c r="V25" s="118">
        <v>390</v>
      </c>
      <c r="W25" s="119">
        <v>392</v>
      </c>
      <c r="X25" s="118">
        <v>489</v>
      </c>
      <c r="Y25" s="119">
        <v>460</v>
      </c>
      <c r="Z25" s="118">
        <v>944</v>
      </c>
      <c r="AA25" s="120">
        <f t="shared" si="0"/>
        <v>3990</v>
      </c>
      <c r="AB25" s="121">
        <f t="shared" si="1"/>
        <v>5252</v>
      </c>
    </row>
    <row r="26" spans="1:28" s="81" customFormat="1" ht="22">
      <c r="A26" s="68">
        <v>20</v>
      </c>
      <c r="B26" s="69" t="s">
        <v>27</v>
      </c>
      <c r="C26" s="117">
        <v>4096</v>
      </c>
      <c r="D26" s="118">
        <v>6322</v>
      </c>
      <c r="E26" s="119">
        <v>3116</v>
      </c>
      <c r="F26" s="118">
        <v>4804</v>
      </c>
      <c r="G26" s="119">
        <v>4461</v>
      </c>
      <c r="H26" s="118">
        <v>7562</v>
      </c>
      <c r="I26" s="119">
        <v>3724</v>
      </c>
      <c r="J26" s="118">
        <v>6863</v>
      </c>
      <c r="K26" s="119">
        <v>3226</v>
      </c>
      <c r="L26" s="118">
        <v>6486</v>
      </c>
      <c r="M26" s="119">
        <v>3580</v>
      </c>
      <c r="N26" s="118">
        <v>5832</v>
      </c>
      <c r="O26" s="119">
        <v>4050</v>
      </c>
      <c r="P26" s="118">
        <v>6547</v>
      </c>
      <c r="Q26" s="119">
        <v>3671</v>
      </c>
      <c r="R26" s="118">
        <v>6569</v>
      </c>
      <c r="S26" s="119">
        <v>4225</v>
      </c>
      <c r="T26" s="118">
        <v>6131</v>
      </c>
      <c r="U26" s="119">
        <v>2240</v>
      </c>
      <c r="V26" s="118">
        <v>5104</v>
      </c>
      <c r="W26" s="119">
        <v>3732</v>
      </c>
      <c r="X26" s="118">
        <v>6633</v>
      </c>
      <c r="Y26" s="119">
        <v>3419</v>
      </c>
      <c r="Z26" s="118">
        <v>7365</v>
      </c>
      <c r="AA26" s="120">
        <f t="shared" si="0"/>
        <v>43540</v>
      </c>
      <c r="AB26" s="121">
        <f t="shared" si="1"/>
        <v>76218</v>
      </c>
    </row>
    <row r="27" spans="1:28" s="81" customFormat="1" ht="22">
      <c r="A27" s="68">
        <v>21</v>
      </c>
      <c r="B27" s="69" t="s">
        <v>28</v>
      </c>
      <c r="C27" s="117">
        <v>989</v>
      </c>
      <c r="D27" s="118">
        <v>1420</v>
      </c>
      <c r="E27" s="119">
        <v>908</v>
      </c>
      <c r="F27" s="118">
        <v>1202</v>
      </c>
      <c r="G27" s="119">
        <v>871</v>
      </c>
      <c r="H27" s="118">
        <v>1393</v>
      </c>
      <c r="I27" s="119">
        <v>1098</v>
      </c>
      <c r="J27" s="118">
        <v>1403</v>
      </c>
      <c r="K27" s="119">
        <v>913</v>
      </c>
      <c r="L27" s="118">
        <v>1270</v>
      </c>
      <c r="M27" s="119">
        <v>1122</v>
      </c>
      <c r="N27" s="118">
        <v>1785</v>
      </c>
      <c r="O27" s="119">
        <v>1982</v>
      </c>
      <c r="P27" s="118">
        <v>2617</v>
      </c>
      <c r="Q27" s="119">
        <v>1153</v>
      </c>
      <c r="R27" s="118">
        <v>1783</v>
      </c>
      <c r="S27" s="119">
        <v>996</v>
      </c>
      <c r="T27" s="118">
        <v>1695</v>
      </c>
      <c r="U27" s="119">
        <v>615</v>
      </c>
      <c r="V27" s="118">
        <v>1107</v>
      </c>
      <c r="W27" s="119">
        <v>788</v>
      </c>
      <c r="X27" s="118">
        <v>1232</v>
      </c>
      <c r="Y27" s="119">
        <v>1096</v>
      </c>
      <c r="Z27" s="118">
        <v>1837</v>
      </c>
      <c r="AA27" s="120">
        <f t="shared" si="0"/>
        <v>12531</v>
      </c>
      <c r="AB27" s="121">
        <f t="shared" si="1"/>
        <v>18744</v>
      </c>
    </row>
    <row r="28" spans="1:28" s="81" customFormat="1" ht="22">
      <c r="A28" s="68">
        <v>22</v>
      </c>
      <c r="B28" s="69" t="s">
        <v>29</v>
      </c>
      <c r="C28" s="117">
        <v>5033</v>
      </c>
      <c r="D28" s="118">
        <v>7721</v>
      </c>
      <c r="E28" s="119">
        <v>4958</v>
      </c>
      <c r="F28" s="118">
        <v>9402</v>
      </c>
      <c r="G28" s="119">
        <v>4763</v>
      </c>
      <c r="H28" s="118">
        <v>9703</v>
      </c>
      <c r="I28" s="119">
        <v>4561</v>
      </c>
      <c r="J28" s="118">
        <v>8973</v>
      </c>
      <c r="K28" s="119">
        <v>5023</v>
      </c>
      <c r="L28" s="118">
        <v>8653</v>
      </c>
      <c r="M28" s="119">
        <v>4729</v>
      </c>
      <c r="N28" s="118">
        <v>6750</v>
      </c>
      <c r="O28" s="119">
        <v>5181</v>
      </c>
      <c r="P28" s="118">
        <v>7932</v>
      </c>
      <c r="Q28" s="119">
        <v>5999</v>
      </c>
      <c r="R28" s="118">
        <v>9076</v>
      </c>
      <c r="S28" s="119">
        <v>5360</v>
      </c>
      <c r="T28" s="118">
        <v>9563</v>
      </c>
      <c r="U28" s="119">
        <v>4763</v>
      </c>
      <c r="V28" s="118">
        <v>10357</v>
      </c>
      <c r="W28" s="119">
        <v>5154</v>
      </c>
      <c r="X28" s="118">
        <v>9130</v>
      </c>
      <c r="Y28" s="119">
        <v>4597</v>
      </c>
      <c r="Z28" s="118">
        <v>8349</v>
      </c>
      <c r="AA28" s="120">
        <f t="shared" si="0"/>
        <v>60121</v>
      </c>
      <c r="AB28" s="121">
        <f t="shared" si="1"/>
        <v>105609</v>
      </c>
    </row>
    <row r="29" spans="1:28" s="81" customFormat="1" ht="22">
      <c r="A29" s="68">
        <v>23</v>
      </c>
      <c r="B29" s="69" t="s">
        <v>30</v>
      </c>
      <c r="C29" s="117">
        <v>1524</v>
      </c>
      <c r="D29" s="118">
        <v>1927</v>
      </c>
      <c r="E29" s="119">
        <v>1389</v>
      </c>
      <c r="F29" s="118">
        <v>2772</v>
      </c>
      <c r="G29" s="119">
        <v>2059</v>
      </c>
      <c r="H29" s="118">
        <v>3131</v>
      </c>
      <c r="I29" s="119">
        <v>921</v>
      </c>
      <c r="J29" s="118">
        <v>1535</v>
      </c>
      <c r="K29" s="119">
        <v>931</v>
      </c>
      <c r="L29" s="118">
        <v>1391</v>
      </c>
      <c r="M29" s="119">
        <v>2744</v>
      </c>
      <c r="N29" s="118">
        <v>3003</v>
      </c>
      <c r="O29" s="119">
        <v>2455</v>
      </c>
      <c r="P29" s="118">
        <v>3237</v>
      </c>
      <c r="Q29" s="119">
        <v>1609</v>
      </c>
      <c r="R29" s="118">
        <v>2089</v>
      </c>
      <c r="S29" s="119">
        <v>2850</v>
      </c>
      <c r="T29" s="118">
        <v>3254</v>
      </c>
      <c r="U29" s="119">
        <v>1123</v>
      </c>
      <c r="V29" s="118">
        <v>1399</v>
      </c>
      <c r="W29" s="119">
        <v>1915</v>
      </c>
      <c r="X29" s="118">
        <v>2716</v>
      </c>
      <c r="Y29" s="119">
        <v>1459</v>
      </c>
      <c r="Z29" s="118">
        <v>2026</v>
      </c>
      <c r="AA29" s="120">
        <f t="shared" si="0"/>
        <v>20979</v>
      </c>
      <c r="AB29" s="121">
        <f t="shared" si="1"/>
        <v>28480</v>
      </c>
    </row>
    <row r="30" spans="1:28" s="81" customFormat="1" ht="22">
      <c r="A30" s="68">
        <v>24</v>
      </c>
      <c r="B30" s="69" t="s">
        <v>31</v>
      </c>
      <c r="C30" s="117">
        <v>3444</v>
      </c>
      <c r="D30" s="118">
        <v>8823</v>
      </c>
      <c r="E30" s="119">
        <v>2816</v>
      </c>
      <c r="F30" s="118">
        <v>7209</v>
      </c>
      <c r="G30" s="119">
        <v>2827</v>
      </c>
      <c r="H30" s="118">
        <v>6880</v>
      </c>
      <c r="I30" s="119">
        <v>2512</v>
      </c>
      <c r="J30" s="118">
        <v>4735</v>
      </c>
      <c r="K30" s="119">
        <v>2765</v>
      </c>
      <c r="L30" s="118">
        <v>5659</v>
      </c>
      <c r="M30" s="119">
        <v>3510</v>
      </c>
      <c r="N30" s="118">
        <v>6387</v>
      </c>
      <c r="O30" s="119">
        <v>3461</v>
      </c>
      <c r="P30" s="118">
        <v>8446</v>
      </c>
      <c r="Q30" s="119">
        <v>4266</v>
      </c>
      <c r="R30" s="118">
        <v>9528</v>
      </c>
      <c r="S30" s="119">
        <v>2737</v>
      </c>
      <c r="T30" s="118">
        <v>6417</v>
      </c>
      <c r="U30" s="119">
        <v>2556</v>
      </c>
      <c r="V30" s="118">
        <v>6505</v>
      </c>
      <c r="W30" s="119">
        <v>3097</v>
      </c>
      <c r="X30" s="118">
        <v>8222</v>
      </c>
      <c r="Y30" s="119">
        <v>4485</v>
      </c>
      <c r="Z30" s="118">
        <v>11318</v>
      </c>
      <c r="AA30" s="120">
        <f t="shared" si="0"/>
        <v>38476</v>
      </c>
      <c r="AB30" s="121">
        <f t="shared" si="1"/>
        <v>90129</v>
      </c>
    </row>
    <row r="31" spans="1:28" s="81" customFormat="1" ht="22">
      <c r="A31" s="68">
        <v>25</v>
      </c>
      <c r="B31" s="69" t="s">
        <v>32</v>
      </c>
      <c r="C31" s="117">
        <v>1474</v>
      </c>
      <c r="D31" s="118">
        <v>2203</v>
      </c>
      <c r="E31" s="119">
        <v>1148</v>
      </c>
      <c r="F31" s="118">
        <v>2674</v>
      </c>
      <c r="G31" s="119">
        <v>1458</v>
      </c>
      <c r="H31" s="118">
        <v>2447</v>
      </c>
      <c r="I31" s="119">
        <v>979</v>
      </c>
      <c r="J31" s="118">
        <v>2538</v>
      </c>
      <c r="K31" s="119">
        <v>1182</v>
      </c>
      <c r="L31" s="118">
        <v>1675</v>
      </c>
      <c r="M31" s="119">
        <v>1214</v>
      </c>
      <c r="N31" s="118">
        <v>2537</v>
      </c>
      <c r="O31" s="119">
        <v>1316</v>
      </c>
      <c r="P31" s="118">
        <v>2567</v>
      </c>
      <c r="Q31" s="119">
        <v>1096</v>
      </c>
      <c r="R31" s="118">
        <v>2237</v>
      </c>
      <c r="S31" s="119">
        <v>1276</v>
      </c>
      <c r="T31" s="118">
        <v>2490</v>
      </c>
      <c r="U31" s="119">
        <v>1031</v>
      </c>
      <c r="V31" s="118">
        <v>3671</v>
      </c>
      <c r="W31" s="119">
        <v>1223</v>
      </c>
      <c r="X31" s="118">
        <v>4120</v>
      </c>
      <c r="Y31" s="119">
        <v>1194</v>
      </c>
      <c r="Z31" s="118">
        <v>3649</v>
      </c>
      <c r="AA31" s="120">
        <f t="shared" si="0"/>
        <v>14591</v>
      </c>
      <c r="AB31" s="121">
        <f t="shared" si="1"/>
        <v>32808</v>
      </c>
    </row>
    <row r="32" spans="1:28" s="81" customFormat="1" ht="22">
      <c r="A32" s="68">
        <v>26</v>
      </c>
      <c r="B32" s="69" t="s">
        <v>33</v>
      </c>
      <c r="C32" s="117">
        <v>571</v>
      </c>
      <c r="D32" s="118">
        <v>376</v>
      </c>
      <c r="E32" s="119">
        <v>257</v>
      </c>
      <c r="F32" s="118">
        <v>210</v>
      </c>
      <c r="G32" s="119">
        <v>349</v>
      </c>
      <c r="H32" s="118">
        <v>371</v>
      </c>
      <c r="I32" s="119">
        <v>282</v>
      </c>
      <c r="J32" s="118">
        <v>269</v>
      </c>
      <c r="K32" s="119">
        <v>265</v>
      </c>
      <c r="L32" s="118">
        <v>414</v>
      </c>
      <c r="M32" s="119">
        <v>299</v>
      </c>
      <c r="N32" s="118">
        <v>266</v>
      </c>
      <c r="O32" s="119">
        <v>455</v>
      </c>
      <c r="P32" s="118">
        <v>577</v>
      </c>
      <c r="Q32" s="119">
        <v>349</v>
      </c>
      <c r="R32" s="118">
        <v>459</v>
      </c>
      <c r="S32" s="119">
        <v>353</v>
      </c>
      <c r="T32" s="118">
        <v>417</v>
      </c>
      <c r="U32" s="119">
        <v>184</v>
      </c>
      <c r="V32" s="118">
        <v>337</v>
      </c>
      <c r="W32" s="119">
        <v>221</v>
      </c>
      <c r="X32" s="118">
        <v>205</v>
      </c>
      <c r="Y32" s="119">
        <v>289</v>
      </c>
      <c r="Z32" s="118">
        <v>402</v>
      </c>
      <c r="AA32" s="120">
        <f t="shared" si="0"/>
        <v>3874</v>
      </c>
      <c r="AB32" s="121">
        <f t="shared" si="1"/>
        <v>4303</v>
      </c>
    </row>
    <row r="33" spans="1:28" s="81" customFormat="1" ht="22">
      <c r="A33" s="68">
        <v>27</v>
      </c>
      <c r="B33" s="69" t="s">
        <v>34</v>
      </c>
      <c r="C33" s="117">
        <v>2944</v>
      </c>
      <c r="D33" s="118">
        <v>5156</v>
      </c>
      <c r="E33" s="119">
        <v>2588</v>
      </c>
      <c r="F33" s="118">
        <v>5153</v>
      </c>
      <c r="G33" s="119">
        <v>2507</v>
      </c>
      <c r="H33" s="118">
        <v>5047</v>
      </c>
      <c r="I33" s="119">
        <v>1615</v>
      </c>
      <c r="J33" s="118">
        <v>3064</v>
      </c>
      <c r="K33" s="119">
        <v>1565</v>
      </c>
      <c r="L33" s="118">
        <v>3283</v>
      </c>
      <c r="M33" s="119">
        <v>3751</v>
      </c>
      <c r="N33" s="118">
        <v>4933</v>
      </c>
      <c r="O33" s="119">
        <v>3445</v>
      </c>
      <c r="P33" s="118">
        <v>5748</v>
      </c>
      <c r="Q33" s="119">
        <v>3077</v>
      </c>
      <c r="R33" s="118">
        <v>4207</v>
      </c>
      <c r="S33" s="119">
        <v>3020</v>
      </c>
      <c r="T33" s="118">
        <v>4115</v>
      </c>
      <c r="U33" s="119">
        <v>1932</v>
      </c>
      <c r="V33" s="118">
        <v>2916</v>
      </c>
      <c r="W33" s="119">
        <v>2419</v>
      </c>
      <c r="X33" s="118">
        <v>4035</v>
      </c>
      <c r="Y33" s="119">
        <v>2733</v>
      </c>
      <c r="Z33" s="118">
        <v>5580</v>
      </c>
      <c r="AA33" s="120">
        <f t="shared" si="0"/>
        <v>31596</v>
      </c>
      <c r="AB33" s="121">
        <f t="shared" si="1"/>
        <v>53237</v>
      </c>
    </row>
    <row r="34" spans="1:28" s="81" customFormat="1" ht="22">
      <c r="A34" s="68">
        <v>28</v>
      </c>
      <c r="B34" s="69" t="s">
        <v>35</v>
      </c>
      <c r="C34" s="117">
        <v>472</v>
      </c>
      <c r="D34" s="118">
        <v>1033</v>
      </c>
      <c r="E34" s="119">
        <v>326</v>
      </c>
      <c r="F34" s="118">
        <v>632</v>
      </c>
      <c r="G34" s="119">
        <v>558</v>
      </c>
      <c r="H34" s="118">
        <v>840</v>
      </c>
      <c r="I34" s="119">
        <v>412</v>
      </c>
      <c r="J34" s="118">
        <v>1104</v>
      </c>
      <c r="K34" s="119">
        <v>449</v>
      </c>
      <c r="L34" s="118">
        <v>971</v>
      </c>
      <c r="M34" s="119">
        <v>643</v>
      </c>
      <c r="N34" s="118">
        <v>718</v>
      </c>
      <c r="O34" s="119">
        <v>244</v>
      </c>
      <c r="P34" s="118">
        <v>488</v>
      </c>
      <c r="Q34" s="119">
        <v>410</v>
      </c>
      <c r="R34" s="118">
        <v>555</v>
      </c>
      <c r="S34" s="119">
        <v>456</v>
      </c>
      <c r="T34" s="118">
        <v>720</v>
      </c>
      <c r="U34" s="119">
        <v>396</v>
      </c>
      <c r="V34" s="118">
        <v>415</v>
      </c>
      <c r="W34" s="119">
        <v>418</v>
      </c>
      <c r="X34" s="118">
        <v>561</v>
      </c>
      <c r="Y34" s="119">
        <v>313</v>
      </c>
      <c r="Z34" s="118">
        <v>568</v>
      </c>
      <c r="AA34" s="120">
        <f t="shared" si="0"/>
        <v>5097</v>
      </c>
      <c r="AB34" s="121">
        <f t="shared" si="1"/>
        <v>8605</v>
      </c>
    </row>
    <row r="35" spans="1:28" s="81" customFormat="1" ht="22">
      <c r="A35" s="68">
        <v>29</v>
      </c>
      <c r="B35" s="69" t="s">
        <v>36</v>
      </c>
      <c r="C35" s="117">
        <v>649</v>
      </c>
      <c r="D35" s="118">
        <v>618</v>
      </c>
      <c r="E35" s="119">
        <v>421</v>
      </c>
      <c r="F35" s="118">
        <v>466</v>
      </c>
      <c r="G35" s="119">
        <v>587</v>
      </c>
      <c r="H35" s="118">
        <v>568</v>
      </c>
      <c r="I35" s="119">
        <v>417</v>
      </c>
      <c r="J35" s="118">
        <v>622</v>
      </c>
      <c r="K35" s="119">
        <v>590</v>
      </c>
      <c r="L35" s="118">
        <v>739</v>
      </c>
      <c r="M35" s="119">
        <v>302</v>
      </c>
      <c r="N35" s="118">
        <v>379</v>
      </c>
      <c r="O35" s="119">
        <v>303</v>
      </c>
      <c r="P35" s="118">
        <v>467</v>
      </c>
      <c r="Q35" s="119">
        <v>319</v>
      </c>
      <c r="R35" s="118">
        <v>477</v>
      </c>
      <c r="S35" s="119">
        <v>194</v>
      </c>
      <c r="T35" s="118">
        <v>321</v>
      </c>
      <c r="U35" s="119">
        <v>214</v>
      </c>
      <c r="V35" s="118">
        <v>493</v>
      </c>
      <c r="W35" s="119">
        <v>370</v>
      </c>
      <c r="X35" s="118">
        <v>660</v>
      </c>
      <c r="Y35" s="119">
        <v>215</v>
      </c>
      <c r="Z35" s="118">
        <v>527</v>
      </c>
      <c r="AA35" s="120">
        <f t="shared" si="0"/>
        <v>4581</v>
      </c>
      <c r="AB35" s="121">
        <f t="shared" si="1"/>
        <v>6337</v>
      </c>
    </row>
    <row r="36" spans="1:28" s="81" customFormat="1" ht="22">
      <c r="A36" s="86">
        <v>30</v>
      </c>
      <c r="B36" s="73" t="s">
        <v>37</v>
      </c>
      <c r="C36" s="122">
        <v>185</v>
      </c>
      <c r="D36" s="123">
        <v>489</v>
      </c>
      <c r="E36" s="124">
        <v>361</v>
      </c>
      <c r="F36" s="123">
        <v>272</v>
      </c>
      <c r="G36" s="124">
        <v>436</v>
      </c>
      <c r="H36" s="123">
        <v>285</v>
      </c>
      <c r="I36" s="124">
        <v>377</v>
      </c>
      <c r="J36" s="123">
        <v>218</v>
      </c>
      <c r="K36" s="124">
        <v>266</v>
      </c>
      <c r="L36" s="123">
        <v>246</v>
      </c>
      <c r="M36" s="124">
        <v>692</v>
      </c>
      <c r="N36" s="123">
        <v>647</v>
      </c>
      <c r="O36" s="124">
        <v>265</v>
      </c>
      <c r="P36" s="123">
        <v>440</v>
      </c>
      <c r="Q36" s="124">
        <v>222</v>
      </c>
      <c r="R36" s="123">
        <v>258</v>
      </c>
      <c r="S36" s="124">
        <v>335</v>
      </c>
      <c r="T36" s="123">
        <v>227</v>
      </c>
      <c r="U36" s="124">
        <v>218</v>
      </c>
      <c r="V36" s="123">
        <v>244</v>
      </c>
      <c r="W36" s="124">
        <v>207</v>
      </c>
      <c r="X36" s="123">
        <v>277</v>
      </c>
      <c r="Y36" s="124">
        <v>234</v>
      </c>
      <c r="Z36" s="123">
        <v>303</v>
      </c>
      <c r="AA36" s="125">
        <f t="shared" si="0"/>
        <v>3798</v>
      </c>
      <c r="AB36" s="126">
        <f t="shared" si="1"/>
        <v>3906</v>
      </c>
    </row>
    <row r="37" spans="1:28" ht="22">
      <c r="A37" s="10"/>
      <c r="B37" s="2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1"/>
      <c r="P37" s="131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</row>
    <row r="38" spans="1:28" ht="25.5">
      <c r="A38" s="301" t="s">
        <v>38</v>
      </c>
      <c r="B38" s="302"/>
      <c r="C38" s="330"/>
      <c r="D38" s="331"/>
      <c r="E38" s="331"/>
      <c r="F38" s="331"/>
      <c r="G38" s="331"/>
      <c r="H38" s="331"/>
      <c r="I38" s="331"/>
      <c r="J38" s="331"/>
      <c r="K38" s="331"/>
      <c r="L38" s="331"/>
      <c r="M38" s="331"/>
      <c r="N38" s="331"/>
      <c r="O38" s="331"/>
      <c r="P38" s="331"/>
      <c r="Q38" s="331"/>
      <c r="R38" s="331"/>
      <c r="S38" s="331"/>
      <c r="T38" s="331"/>
      <c r="U38" s="331"/>
      <c r="V38" s="331"/>
      <c r="W38" s="331"/>
      <c r="X38" s="331"/>
      <c r="Y38" s="331"/>
      <c r="Z38" s="331"/>
      <c r="AA38" s="331"/>
      <c r="AB38" s="332"/>
    </row>
    <row r="39" spans="1:28" ht="22">
      <c r="A39" s="66">
        <v>1</v>
      </c>
      <c r="B39" s="67" t="s">
        <v>39</v>
      </c>
      <c r="C39" s="112">
        <v>242</v>
      </c>
      <c r="D39" s="113">
        <v>391</v>
      </c>
      <c r="E39" s="114">
        <v>172</v>
      </c>
      <c r="F39" s="113">
        <v>313</v>
      </c>
      <c r="G39" s="114">
        <v>158</v>
      </c>
      <c r="H39" s="113">
        <v>339</v>
      </c>
      <c r="I39" s="114">
        <v>76</v>
      </c>
      <c r="J39" s="113">
        <v>234</v>
      </c>
      <c r="K39" s="114">
        <v>83</v>
      </c>
      <c r="L39" s="113">
        <v>496</v>
      </c>
      <c r="M39" s="114">
        <v>95</v>
      </c>
      <c r="N39" s="113">
        <v>203</v>
      </c>
      <c r="O39" s="114">
        <v>719</v>
      </c>
      <c r="P39" s="113">
        <v>506</v>
      </c>
      <c r="Q39" s="114">
        <v>179</v>
      </c>
      <c r="R39" s="113">
        <v>283</v>
      </c>
      <c r="S39" s="114">
        <v>158</v>
      </c>
      <c r="T39" s="113">
        <v>305</v>
      </c>
      <c r="U39" s="114">
        <v>121</v>
      </c>
      <c r="V39" s="113">
        <v>191</v>
      </c>
      <c r="W39" s="114">
        <v>138</v>
      </c>
      <c r="X39" s="113">
        <v>430</v>
      </c>
      <c r="Y39" s="114">
        <v>231</v>
      </c>
      <c r="Z39" s="113">
        <v>360</v>
      </c>
      <c r="AA39" s="115">
        <f t="shared" ref="AA39:AA76" si="2">C39+E39+G39+I39+K39+M39+O39+Q39+S39+U39+W39+Y39</f>
        <v>2372</v>
      </c>
      <c r="AB39" s="116">
        <f t="shared" ref="AB39:AB76" si="3">D39+F39+H39+J39+L39+N39+P39+R39+T39+V39+X39+Z39</f>
        <v>4051</v>
      </c>
    </row>
    <row r="40" spans="1:28" ht="22">
      <c r="A40" s="68">
        <v>2</v>
      </c>
      <c r="B40" s="69" t="s">
        <v>40</v>
      </c>
      <c r="C40" s="117">
        <v>275</v>
      </c>
      <c r="D40" s="118">
        <v>318</v>
      </c>
      <c r="E40" s="119">
        <v>279</v>
      </c>
      <c r="F40" s="118">
        <v>383</v>
      </c>
      <c r="G40" s="119">
        <v>106</v>
      </c>
      <c r="H40" s="118">
        <v>254</v>
      </c>
      <c r="I40" s="119">
        <v>94</v>
      </c>
      <c r="J40" s="118">
        <v>118</v>
      </c>
      <c r="K40" s="119">
        <v>94</v>
      </c>
      <c r="L40" s="118">
        <v>131</v>
      </c>
      <c r="M40" s="119">
        <v>225</v>
      </c>
      <c r="N40" s="118">
        <v>215</v>
      </c>
      <c r="O40" s="119">
        <v>249</v>
      </c>
      <c r="P40" s="118">
        <v>796</v>
      </c>
      <c r="Q40" s="119">
        <v>149</v>
      </c>
      <c r="R40" s="118">
        <v>244</v>
      </c>
      <c r="S40" s="119">
        <v>154</v>
      </c>
      <c r="T40" s="118">
        <v>243</v>
      </c>
      <c r="U40" s="119">
        <v>118</v>
      </c>
      <c r="V40" s="118">
        <v>187</v>
      </c>
      <c r="W40" s="119">
        <v>134</v>
      </c>
      <c r="X40" s="118">
        <v>245</v>
      </c>
      <c r="Y40" s="119">
        <v>153</v>
      </c>
      <c r="Z40" s="118">
        <v>237</v>
      </c>
      <c r="AA40" s="120">
        <f t="shared" si="2"/>
        <v>2030</v>
      </c>
      <c r="AB40" s="121">
        <f t="shared" si="3"/>
        <v>3371</v>
      </c>
    </row>
    <row r="41" spans="1:28" ht="22">
      <c r="A41" s="68">
        <v>3</v>
      </c>
      <c r="B41" s="69" t="s">
        <v>41</v>
      </c>
      <c r="C41" s="117">
        <v>79</v>
      </c>
      <c r="D41" s="118">
        <v>121</v>
      </c>
      <c r="E41" s="119">
        <v>78</v>
      </c>
      <c r="F41" s="118">
        <v>72</v>
      </c>
      <c r="G41" s="119">
        <v>67</v>
      </c>
      <c r="H41" s="118">
        <v>196</v>
      </c>
      <c r="I41" s="119">
        <v>72</v>
      </c>
      <c r="J41" s="118">
        <v>106</v>
      </c>
      <c r="K41" s="119">
        <v>65</v>
      </c>
      <c r="L41" s="118">
        <v>128</v>
      </c>
      <c r="M41" s="119">
        <v>97</v>
      </c>
      <c r="N41" s="118">
        <v>132</v>
      </c>
      <c r="O41" s="119">
        <v>68</v>
      </c>
      <c r="P41" s="118">
        <v>71</v>
      </c>
      <c r="Q41" s="119">
        <v>103</v>
      </c>
      <c r="R41" s="118">
        <v>170</v>
      </c>
      <c r="S41" s="119">
        <v>94</v>
      </c>
      <c r="T41" s="118">
        <v>129</v>
      </c>
      <c r="U41" s="119">
        <v>61</v>
      </c>
      <c r="V41" s="118">
        <v>110</v>
      </c>
      <c r="W41" s="119">
        <v>83</v>
      </c>
      <c r="X41" s="118">
        <v>168</v>
      </c>
      <c r="Y41" s="119">
        <v>41</v>
      </c>
      <c r="Z41" s="118">
        <v>108</v>
      </c>
      <c r="AA41" s="120">
        <f t="shared" si="2"/>
        <v>908</v>
      </c>
      <c r="AB41" s="121">
        <f t="shared" si="3"/>
        <v>1511</v>
      </c>
    </row>
    <row r="42" spans="1:28" ht="22">
      <c r="A42" s="68">
        <v>4</v>
      </c>
      <c r="B42" s="69" t="s">
        <v>42</v>
      </c>
      <c r="C42" s="117">
        <v>244</v>
      </c>
      <c r="D42" s="118">
        <v>113</v>
      </c>
      <c r="E42" s="119">
        <v>117</v>
      </c>
      <c r="F42" s="118">
        <v>163</v>
      </c>
      <c r="G42" s="119">
        <v>127</v>
      </c>
      <c r="H42" s="118">
        <v>308</v>
      </c>
      <c r="I42" s="119">
        <v>55</v>
      </c>
      <c r="J42" s="118">
        <v>129</v>
      </c>
      <c r="K42" s="119">
        <v>135</v>
      </c>
      <c r="L42" s="118">
        <v>150</v>
      </c>
      <c r="M42" s="119">
        <v>92</v>
      </c>
      <c r="N42" s="118">
        <v>70</v>
      </c>
      <c r="O42" s="119">
        <v>101</v>
      </c>
      <c r="P42" s="118">
        <v>162</v>
      </c>
      <c r="Q42" s="119">
        <v>150</v>
      </c>
      <c r="R42" s="118">
        <v>249</v>
      </c>
      <c r="S42" s="119">
        <v>177</v>
      </c>
      <c r="T42" s="118">
        <v>188</v>
      </c>
      <c r="U42" s="119">
        <v>35</v>
      </c>
      <c r="V42" s="118">
        <v>68</v>
      </c>
      <c r="W42" s="119">
        <v>55</v>
      </c>
      <c r="X42" s="118">
        <v>39</v>
      </c>
      <c r="Y42" s="119">
        <v>67</v>
      </c>
      <c r="Z42" s="118">
        <v>106</v>
      </c>
      <c r="AA42" s="120">
        <f t="shared" si="2"/>
        <v>1355</v>
      </c>
      <c r="AB42" s="121">
        <f t="shared" si="3"/>
        <v>1745</v>
      </c>
    </row>
    <row r="43" spans="1:28" ht="22">
      <c r="A43" s="68">
        <v>5</v>
      </c>
      <c r="B43" s="69" t="s">
        <v>43</v>
      </c>
      <c r="C43" s="117">
        <v>360</v>
      </c>
      <c r="D43" s="118">
        <v>421</v>
      </c>
      <c r="E43" s="119">
        <v>263</v>
      </c>
      <c r="F43" s="118">
        <v>374</v>
      </c>
      <c r="G43" s="119">
        <v>157</v>
      </c>
      <c r="H43" s="118">
        <v>243</v>
      </c>
      <c r="I43" s="119">
        <v>149</v>
      </c>
      <c r="J43" s="118">
        <v>257</v>
      </c>
      <c r="K43" s="119">
        <v>228</v>
      </c>
      <c r="L43" s="118">
        <v>302</v>
      </c>
      <c r="M43" s="119">
        <v>553</v>
      </c>
      <c r="N43" s="118">
        <v>394</v>
      </c>
      <c r="O43" s="119">
        <v>369</v>
      </c>
      <c r="P43" s="118">
        <v>383</v>
      </c>
      <c r="Q43" s="119">
        <v>390</v>
      </c>
      <c r="R43" s="118">
        <v>298</v>
      </c>
      <c r="S43" s="119">
        <v>493</v>
      </c>
      <c r="T43" s="118">
        <v>340</v>
      </c>
      <c r="U43" s="119">
        <v>436</v>
      </c>
      <c r="V43" s="118">
        <v>280</v>
      </c>
      <c r="W43" s="119">
        <v>448</v>
      </c>
      <c r="X43" s="118">
        <v>405</v>
      </c>
      <c r="Y43" s="119">
        <v>261</v>
      </c>
      <c r="Z43" s="118">
        <v>472</v>
      </c>
      <c r="AA43" s="120">
        <f t="shared" si="2"/>
        <v>4107</v>
      </c>
      <c r="AB43" s="121">
        <f t="shared" si="3"/>
        <v>4169</v>
      </c>
    </row>
    <row r="44" spans="1:28" ht="22">
      <c r="A44" s="68">
        <v>6</v>
      </c>
      <c r="B44" s="69" t="s">
        <v>44</v>
      </c>
      <c r="C44" s="117">
        <v>150</v>
      </c>
      <c r="D44" s="118">
        <v>206</v>
      </c>
      <c r="E44" s="119">
        <v>151</v>
      </c>
      <c r="F44" s="118">
        <v>219</v>
      </c>
      <c r="G44" s="119">
        <v>124</v>
      </c>
      <c r="H44" s="118">
        <v>138</v>
      </c>
      <c r="I44" s="119">
        <v>74</v>
      </c>
      <c r="J44" s="118">
        <v>105</v>
      </c>
      <c r="K44" s="119">
        <v>144</v>
      </c>
      <c r="L44" s="118">
        <v>123</v>
      </c>
      <c r="M44" s="119">
        <v>134</v>
      </c>
      <c r="N44" s="118">
        <v>142</v>
      </c>
      <c r="O44" s="119">
        <v>141</v>
      </c>
      <c r="P44" s="118">
        <v>218</v>
      </c>
      <c r="Q44" s="119">
        <v>157</v>
      </c>
      <c r="R44" s="118">
        <v>176</v>
      </c>
      <c r="S44" s="119">
        <v>140</v>
      </c>
      <c r="T44" s="118">
        <v>142</v>
      </c>
      <c r="U44" s="119">
        <v>127</v>
      </c>
      <c r="V44" s="118">
        <v>102</v>
      </c>
      <c r="W44" s="119">
        <v>105</v>
      </c>
      <c r="X44" s="118">
        <v>137</v>
      </c>
      <c r="Y44" s="119">
        <v>114</v>
      </c>
      <c r="Z44" s="118">
        <v>212</v>
      </c>
      <c r="AA44" s="120">
        <f t="shared" si="2"/>
        <v>1561</v>
      </c>
      <c r="AB44" s="121">
        <f t="shared" si="3"/>
        <v>1920</v>
      </c>
    </row>
    <row r="45" spans="1:28" ht="22">
      <c r="A45" s="68">
        <v>7</v>
      </c>
      <c r="B45" s="69" t="s">
        <v>45</v>
      </c>
      <c r="C45" s="117">
        <v>185</v>
      </c>
      <c r="D45" s="118">
        <v>173</v>
      </c>
      <c r="E45" s="119">
        <v>172</v>
      </c>
      <c r="F45" s="118">
        <v>247</v>
      </c>
      <c r="G45" s="119">
        <v>56</v>
      </c>
      <c r="H45" s="118">
        <v>244</v>
      </c>
      <c r="I45" s="119">
        <v>79</v>
      </c>
      <c r="J45" s="118">
        <v>110</v>
      </c>
      <c r="K45" s="119">
        <v>20</v>
      </c>
      <c r="L45" s="118">
        <v>38</v>
      </c>
      <c r="M45" s="119">
        <v>106</v>
      </c>
      <c r="N45" s="118">
        <v>145</v>
      </c>
      <c r="O45" s="119">
        <v>248</v>
      </c>
      <c r="P45" s="118">
        <v>210</v>
      </c>
      <c r="Q45" s="119">
        <v>140</v>
      </c>
      <c r="R45" s="118">
        <v>208</v>
      </c>
      <c r="S45" s="119">
        <v>45</v>
      </c>
      <c r="T45" s="118">
        <v>43</v>
      </c>
      <c r="U45" s="119">
        <v>45</v>
      </c>
      <c r="V45" s="118">
        <v>57</v>
      </c>
      <c r="W45" s="119">
        <v>72</v>
      </c>
      <c r="X45" s="118">
        <v>100</v>
      </c>
      <c r="Y45" s="119">
        <v>173</v>
      </c>
      <c r="Z45" s="118">
        <v>340</v>
      </c>
      <c r="AA45" s="120">
        <f t="shared" si="2"/>
        <v>1341</v>
      </c>
      <c r="AB45" s="121">
        <f t="shared" si="3"/>
        <v>1915</v>
      </c>
    </row>
    <row r="46" spans="1:28" ht="22">
      <c r="A46" s="68">
        <v>8</v>
      </c>
      <c r="B46" s="69" t="s">
        <v>46</v>
      </c>
      <c r="C46" s="117">
        <v>253</v>
      </c>
      <c r="D46" s="118">
        <v>315</v>
      </c>
      <c r="E46" s="119">
        <v>128</v>
      </c>
      <c r="F46" s="118">
        <v>281</v>
      </c>
      <c r="G46" s="119">
        <v>135</v>
      </c>
      <c r="H46" s="118">
        <v>266</v>
      </c>
      <c r="I46" s="119">
        <v>81</v>
      </c>
      <c r="J46" s="118">
        <v>182</v>
      </c>
      <c r="K46" s="119">
        <v>114</v>
      </c>
      <c r="L46" s="118">
        <v>210</v>
      </c>
      <c r="M46" s="119">
        <v>190</v>
      </c>
      <c r="N46" s="118">
        <v>219</v>
      </c>
      <c r="O46" s="119">
        <v>119</v>
      </c>
      <c r="P46" s="118">
        <v>228</v>
      </c>
      <c r="Q46" s="119">
        <v>61</v>
      </c>
      <c r="R46" s="118">
        <v>141</v>
      </c>
      <c r="S46" s="119">
        <v>86</v>
      </c>
      <c r="T46" s="118">
        <v>171</v>
      </c>
      <c r="U46" s="119">
        <v>110</v>
      </c>
      <c r="V46" s="118">
        <v>322</v>
      </c>
      <c r="W46" s="119">
        <v>112</v>
      </c>
      <c r="X46" s="118">
        <v>257</v>
      </c>
      <c r="Y46" s="119">
        <v>150</v>
      </c>
      <c r="Z46" s="118">
        <v>507</v>
      </c>
      <c r="AA46" s="120">
        <f t="shared" si="2"/>
        <v>1539</v>
      </c>
      <c r="AB46" s="121">
        <f t="shared" si="3"/>
        <v>3099</v>
      </c>
    </row>
    <row r="47" spans="1:28" ht="22">
      <c r="A47" s="68">
        <v>9</v>
      </c>
      <c r="B47" s="69" t="s">
        <v>47</v>
      </c>
      <c r="C47" s="117">
        <v>24</v>
      </c>
      <c r="D47" s="118">
        <v>43</v>
      </c>
      <c r="E47" s="119">
        <v>127</v>
      </c>
      <c r="F47" s="118">
        <v>109</v>
      </c>
      <c r="G47" s="119">
        <v>90</v>
      </c>
      <c r="H47" s="118">
        <v>70</v>
      </c>
      <c r="I47" s="119">
        <v>17</v>
      </c>
      <c r="J47" s="118">
        <v>28</v>
      </c>
      <c r="K47" s="119">
        <v>24</v>
      </c>
      <c r="L47" s="118">
        <v>34</v>
      </c>
      <c r="M47" s="119">
        <v>44</v>
      </c>
      <c r="N47" s="118">
        <v>33</v>
      </c>
      <c r="O47" s="119">
        <v>94</v>
      </c>
      <c r="P47" s="118">
        <v>72</v>
      </c>
      <c r="Q47" s="119">
        <v>11</v>
      </c>
      <c r="R47" s="118">
        <v>46</v>
      </c>
      <c r="S47" s="119">
        <v>40</v>
      </c>
      <c r="T47" s="118">
        <v>57</v>
      </c>
      <c r="U47" s="119">
        <v>36</v>
      </c>
      <c r="V47" s="118">
        <v>104</v>
      </c>
      <c r="W47" s="119">
        <v>63</v>
      </c>
      <c r="X47" s="118">
        <v>65</v>
      </c>
      <c r="Y47" s="119">
        <v>114</v>
      </c>
      <c r="Z47" s="118">
        <v>187</v>
      </c>
      <c r="AA47" s="120">
        <f t="shared" si="2"/>
        <v>684</v>
      </c>
      <c r="AB47" s="121">
        <f t="shared" si="3"/>
        <v>848</v>
      </c>
    </row>
    <row r="48" spans="1:28" ht="22">
      <c r="A48" s="68">
        <v>10</v>
      </c>
      <c r="B48" s="69" t="s">
        <v>48</v>
      </c>
      <c r="C48" s="117">
        <v>208</v>
      </c>
      <c r="D48" s="118">
        <v>150</v>
      </c>
      <c r="E48" s="119">
        <v>597</v>
      </c>
      <c r="F48" s="118">
        <v>258</v>
      </c>
      <c r="G48" s="119">
        <v>697</v>
      </c>
      <c r="H48" s="118">
        <v>235</v>
      </c>
      <c r="I48" s="119">
        <v>280</v>
      </c>
      <c r="J48" s="118">
        <v>164</v>
      </c>
      <c r="K48" s="119">
        <v>388</v>
      </c>
      <c r="L48" s="118">
        <v>238</v>
      </c>
      <c r="M48" s="119">
        <v>804</v>
      </c>
      <c r="N48" s="118">
        <v>338</v>
      </c>
      <c r="O48" s="119">
        <v>1221</v>
      </c>
      <c r="P48" s="118">
        <v>745</v>
      </c>
      <c r="Q48" s="119">
        <v>640</v>
      </c>
      <c r="R48" s="118">
        <v>445</v>
      </c>
      <c r="S48" s="119">
        <v>804</v>
      </c>
      <c r="T48" s="118">
        <v>596</v>
      </c>
      <c r="U48" s="119">
        <v>605</v>
      </c>
      <c r="V48" s="118">
        <v>377</v>
      </c>
      <c r="W48" s="119">
        <v>239</v>
      </c>
      <c r="X48" s="118">
        <v>436</v>
      </c>
      <c r="Y48" s="119">
        <v>417</v>
      </c>
      <c r="Z48" s="118">
        <v>454</v>
      </c>
      <c r="AA48" s="120">
        <f t="shared" si="2"/>
        <v>6900</v>
      </c>
      <c r="AB48" s="121">
        <f t="shared" si="3"/>
        <v>4436</v>
      </c>
    </row>
    <row r="49" spans="1:28" ht="22">
      <c r="A49" s="68">
        <v>11</v>
      </c>
      <c r="B49" s="69" t="s">
        <v>49</v>
      </c>
      <c r="C49" s="117">
        <v>108</v>
      </c>
      <c r="D49" s="118">
        <v>247</v>
      </c>
      <c r="E49" s="119">
        <v>263</v>
      </c>
      <c r="F49" s="118">
        <v>308</v>
      </c>
      <c r="G49" s="119">
        <v>187</v>
      </c>
      <c r="H49" s="118">
        <v>370</v>
      </c>
      <c r="I49" s="119">
        <v>275</v>
      </c>
      <c r="J49" s="118">
        <v>382</v>
      </c>
      <c r="K49" s="119">
        <v>92</v>
      </c>
      <c r="L49" s="118">
        <v>240</v>
      </c>
      <c r="M49" s="119">
        <v>192</v>
      </c>
      <c r="N49" s="118">
        <v>252</v>
      </c>
      <c r="O49" s="119">
        <v>375</v>
      </c>
      <c r="P49" s="118">
        <v>513</v>
      </c>
      <c r="Q49" s="119">
        <v>218</v>
      </c>
      <c r="R49" s="118">
        <v>243</v>
      </c>
      <c r="S49" s="119">
        <v>383</v>
      </c>
      <c r="T49" s="118">
        <v>331</v>
      </c>
      <c r="U49" s="119">
        <v>129</v>
      </c>
      <c r="V49" s="118">
        <v>281</v>
      </c>
      <c r="W49" s="119">
        <v>178</v>
      </c>
      <c r="X49" s="118">
        <v>534</v>
      </c>
      <c r="Y49" s="119">
        <v>149</v>
      </c>
      <c r="Z49" s="118">
        <v>296</v>
      </c>
      <c r="AA49" s="120">
        <f t="shared" si="2"/>
        <v>2549</v>
      </c>
      <c r="AB49" s="121">
        <f t="shared" si="3"/>
        <v>3997</v>
      </c>
    </row>
    <row r="50" spans="1:28" ht="22">
      <c r="A50" s="68">
        <v>12</v>
      </c>
      <c r="B50" s="69" t="s">
        <v>50</v>
      </c>
      <c r="C50" s="117">
        <v>333</v>
      </c>
      <c r="D50" s="118">
        <v>450</v>
      </c>
      <c r="E50" s="119">
        <v>280</v>
      </c>
      <c r="F50" s="118">
        <v>414</v>
      </c>
      <c r="G50" s="119">
        <v>197</v>
      </c>
      <c r="H50" s="118">
        <v>215</v>
      </c>
      <c r="I50" s="119">
        <v>79</v>
      </c>
      <c r="J50" s="118">
        <v>169</v>
      </c>
      <c r="K50" s="119">
        <v>189</v>
      </c>
      <c r="L50" s="118">
        <v>262</v>
      </c>
      <c r="M50" s="119">
        <v>245</v>
      </c>
      <c r="N50" s="118">
        <v>320</v>
      </c>
      <c r="O50" s="119">
        <v>212</v>
      </c>
      <c r="P50" s="118">
        <v>400</v>
      </c>
      <c r="Q50" s="119">
        <v>311</v>
      </c>
      <c r="R50" s="118">
        <v>354</v>
      </c>
      <c r="S50" s="119">
        <v>218</v>
      </c>
      <c r="T50" s="118">
        <v>330</v>
      </c>
      <c r="U50" s="119">
        <v>249</v>
      </c>
      <c r="V50" s="118">
        <v>265</v>
      </c>
      <c r="W50" s="119">
        <v>851</v>
      </c>
      <c r="X50" s="118">
        <v>634</v>
      </c>
      <c r="Y50" s="119">
        <v>254</v>
      </c>
      <c r="Z50" s="118">
        <v>241</v>
      </c>
      <c r="AA50" s="120">
        <f t="shared" si="2"/>
        <v>3418</v>
      </c>
      <c r="AB50" s="121">
        <f t="shared" si="3"/>
        <v>4054</v>
      </c>
    </row>
    <row r="51" spans="1:28" ht="22">
      <c r="A51" s="68">
        <v>13</v>
      </c>
      <c r="B51" s="69" t="s">
        <v>51</v>
      </c>
      <c r="C51" s="117">
        <v>182</v>
      </c>
      <c r="D51" s="118">
        <v>212</v>
      </c>
      <c r="E51" s="119">
        <v>190</v>
      </c>
      <c r="F51" s="118">
        <v>89</v>
      </c>
      <c r="G51" s="119">
        <v>126</v>
      </c>
      <c r="H51" s="118">
        <v>106</v>
      </c>
      <c r="I51" s="119">
        <v>52</v>
      </c>
      <c r="J51" s="118">
        <v>107</v>
      </c>
      <c r="K51" s="119">
        <v>61</v>
      </c>
      <c r="L51" s="118">
        <v>70</v>
      </c>
      <c r="M51" s="119">
        <v>90</v>
      </c>
      <c r="N51" s="118">
        <v>129</v>
      </c>
      <c r="O51" s="119">
        <v>84</v>
      </c>
      <c r="P51" s="118">
        <v>185</v>
      </c>
      <c r="Q51" s="119">
        <v>106</v>
      </c>
      <c r="R51" s="118">
        <v>154</v>
      </c>
      <c r="S51" s="119">
        <v>135</v>
      </c>
      <c r="T51" s="118">
        <v>150</v>
      </c>
      <c r="U51" s="119">
        <v>123</v>
      </c>
      <c r="V51" s="118">
        <v>126</v>
      </c>
      <c r="W51" s="119">
        <v>59</v>
      </c>
      <c r="X51" s="118">
        <v>66</v>
      </c>
      <c r="Y51" s="119">
        <v>103</v>
      </c>
      <c r="Z51" s="118">
        <v>223</v>
      </c>
      <c r="AA51" s="120">
        <f t="shared" si="2"/>
        <v>1311</v>
      </c>
      <c r="AB51" s="121">
        <f t="shared" si="3"/>
        <v>1617</v>
      </c>
    </row>
    <row r="52" spans="1:28" ht="22">
      <c r="A52" s="68">
        <v>14</v>
      </c>
      <c r="B52" s="69" t="s">
        <v>52</v>
      </c>
      <c r="C52" s="117">
        <v>544</v>
      </c>
      <c r="D52" s="118">
        <v>962</v>
      </c>
      <c r="E52" s="119">
        <v>240</v>
      </c>
      <c r="F52" s="118">
        <v>441</v>
      </c>
      <c r="G52" s="119">
        <v>381</v>
      </c>
      <c r="H52" s="118">
        <v>665</v>
      </c>
      <c r="I52" s="119">
        <v>252</v>
      </c>
      <c r="J52" s="118">
        <v>589</v>
      </c>
      <c r="K52" s="119">
        <v>284</v>
      </c>
      <c r="L52" s="118">
        <v>473</v>
      </c>
      <c r="M52" s="119">
        <v>450</v>
      </c>
      <c r="N52" s="118">
        <v>496</v>
      </c>
      <c r="O52" s="119">
        <v>150</v>
      </c>
      <c r="P52" s="118">
        <v>316</v>
      </c>
      <c r="Q52" s="119">
        <v>201</v>
      </c>
      <c r="R52" s="118">
        <v>303</v>
      </c>
      <c r="S52" s="119">
        <v>265</v>
      </c>
      <c r="T52" s="118">
        <v>384</v>
      </c>
      <c r="U52" s="119">
        <v>288</v>
      </c>
      <c r="V52" s="118">
        <v>189</v>
      </c>
      <c r="W52" s="119">
        <v>801</v>
      </c>
      <c r="X52" s="118">
        <v>576</v>
      </c>
      <c r="Y52" s="119">
        <v>342</v>
      </c>
      <c r="Z52" s="118">
        <v>403</v>
      </c>
      <c r="AA52" s="120">
        <f t="shared" si="2"/>
        <v>4198</v>
      </c>
      <c r="AB52" s="121">
        <f t="shared" si="3"/>
        <v>5797</v>
      </c>
    </row>
    <row r="53" spans="1:28" ht="22">
      <c r="A53" s="68">
        <v>15</v>
      </c>
      <c r="B53" s="69" t="s">
        <v>53</v>
      </c>
      <c r="C53" s="117">
        <v>593</v>
      </c>
      <c r="D53" s="118">
        <v>579</v>
      </c>
      <c r="E53" s="119">
        <v>489</v>
      </c>
      <c r="F53" s="118">
        <v>605</v>
      </c>
      <c r="G53" s="119">
        <v>360</v>
      </c>
      <c r="H53" s="118">
        <v>546</v>
      </c>
      <c r="I53" s="119">
        <v>312</v>
      </c>
      <c r="J53" s="118">
        <v>425</v>
      </c>
      <c r="K53" s="119">
        <v>235</v>
      </c>
      <c r="L53" s="118">
        <v>392</v>
      </c>
      <c r="M53" s="119">
        <v>414</v>
      </c>
      <c r="N53" s="118">
        <v>320</v>
      </c>
      <c r="O53" s="119">
        <v>371</v>
      </c>
      <c r="P53" s="118">
        <v>475</v>
      </c>
      <c r="Q53" s="119">
        <v>407</v>
      </c>
      <c r="R53" s="118">
        <v>647</v>
      </c>
      <c r="S53" s="119">
        <v>357</v>
      </c>
      <c r="T53" s="118">
        <v>520</v>
      </c>
      <c r="U53" s="119">
        <v>442</v>
      </c>
      <c r="V53" s="118">
        <v>372</v>
      </c>
      <c r="W53" s="119">
        <v>161</v>
      </c>
      <c r="X53" s="118">
        <v>210</v>
      </c>
      <c r="Y53" s="119">
        <v>720</v>
      </c>
      <c r="Z53" s="118">
        <v>689</v>
      </c>
      <c r="AA53" s="120">
        <f t="shared" si="2"/>
        <v>4861</v>
      </c>
      <c r="AB53" s="121">
        <f t="shared" si="3"/>
        <v>5780</v>
      </c>
    </row>
    <row r="54" spans="1:28" ht="22">
      <c r="A54" s="68">
        <v>16</v>
      </c>
      <c r="B54" s="69" t="s">
        <v>54</v>
      </c>
      <c r="C54" s="117">
        <v>123</v>
      </c>
      <c r="D54" s="118">
        <v>150</v>
      </c>
      <c r="E54" s="119">
        <v>146</v>
      </c>
      <c r="F54" s="118">
        <v>95</v>
      </c>
      <c r="G54" s="119">
        <v>166</v>
      </c>
      <c r="H54" s="118">
        <v>180</v>
      </c>
      <c r="I54" s="119">
        <v>147</v>
      </c>
      <c r="J54" s="118">
        <v>147</v>
      </c>
      <c r="K54" s="119">
        <v>151</v>
      </c>
      <c r="L54" s="118">
        <v>223</v>
      </c>
      <c r="M54" s="119">
        <v>128</v>
      </c>
      <c r="N54" s="118">
        <v>159</v>
      </c>
      <c r="O54" s="119">
        <v>153</v>
      </c>
      <c r="P54" s="118">
        <v>155</v>
      </c>
      <c r="Q54" s="119">
        <v>104</v>
      </c>
      <c r="R54" s="118">
        <v>94</v>
      </c>
      <c r="S54" s="119">
        <v>152</v>
      </c>
      <c r="T54" s="118">
        <v>166</v>
      </c>
      <c r="U54" s="119">
        <v>116</v>
      </c>
      <c r="V54" s="118">
        <v>128</v>
      </c>
      <c r="W54" s="119">
        <v>71</v>
      </c>
      <c r="X54" s="118">
        <v>210</v>
      </c>
      <c r="Y54" s="119">
        <v>117</v>
      </c>
      <c r="Z54" s="118">
        <v>246</v>
      </c>
      <c r="AA54" s="120">
        <f t="shared" si="2"/>
        <v>1574</v>
      </c>
      <c r="AB54" s="121">
        <f t="shared" si="3"/>
        <v>1953</v>
      </c>
    </row>
    <row r="55" spans="1:28" ht="22">
      <c r="A55" s="68">
        <v>17</v>
      </c>
      <c r="B55" s="69" t="s">
        <v>55</v>
      </c>
      <c r="C55" s="117">
        <v>815</v>
      </c>
      <c r="D55" s="118">
        <v>332</v>
      </c>
      <c r="E55" s="119">
        <v>241</v>
      </c>
      <c r="F55" s="118">
        <v>192</v>
      </c>
      <c r="G55" s="119">
        <v>429</v>
      </c>
      <c r="H55" s="118">
        <v>340</v>
      </c>
      <c r="I55" s="119">
        <v>239</v>
      </c>
      <c r="J55" s="118">
        <v>236</v>
      </c>
      <c r="K55" s="119">
        <v>186</v>
      </c>
      <c r="L55" s="118">
        <v>189</v>
      </c>
      <c r="M55" s="119">
        <v>964</v>
      </c>
      <c r="N55" s="118">
        <v>892</v>
      </c>
      <c r="O55" s="119">
        <v>248</v>
      </c>
      <c r="P55" s="118">
        <v>366</v>
      </c>
      <c r="Q55" s="119">
        <v>257</v>
      </c>
      <c r="R55" s="118">
        <v>324</v>
      </c>
      <c r="S55" s="119">
        <v>260</v>
      </c>
      <c r="T55" s="118">
        <v>231</v>
      </c>
      <c r="U55" s="119">
        <v>264</v>
      </c>
      <c r="V55" s="118">
        <v>235</v>
      </c>
      <c r="W55" s="119">
        <v>259</v>
      </c>
      <c r="X55" s="118">
        <v>189</v>
      </c>
      <c r="Y55" s="119">
        <v>381</v>
      </c>
      <c r="Z55" s="118">
        <v>261</v>
      </c>
      <c r="AA55" s="120">
        <f t="shared" si="2"/>
        <v>4543</v>
      </c>
      <c r="AB55" s="121">
        <f t="shared" si="3"/>
        <v>3787</v>
      </c>
    </row>
    <row r="56" spans="1:28" ht="22">
      <c r="A56" s="68">
        <v>18</v>
      </c>
      <c r="B56" s="69" t="s">
        <v>56</v>
      </c>
      <c r="C56" s="117">
        <v>88</v>
      </c>
      <c r="D56" s="118">
        <v>135</v>
      </c>
      <c r="E56" s="119">
        <v>73</v>
      </c>
      <c r="F56" s="118">
        <v>185</v>
      </c>
      <c r="G56" s="119">
        <v>86</v>
      </c>
      <c r="H56" s="118">
        <v>374</v>
      </c>
      <c r="I56" s="119">
        <v>92</v>
      </c>
      <c r="J56" s="118">
        <v>316</v>
      </c>
      <c r="K56" s="119">
        <v>135</v>
      </c>
      <c r="L56" s="118">
        <v>204</v>
      </c>
      <c r="M56" s="119">
        <v>57</v>
      </c>
      <c r="N56" s="118">
        <v>145</v>
      </c>
      <c r="O56" s="119">
        <v>148</v>
      </c>
      <c r="P56" s="118">
        <v>333</v>
      </c>
      <c r="Q56" s="119">
        <v>317</v>
      </c>
      <c r="R56" s="118">
        <v>432</v>
      </c>
      <c r="S56" s="119">
        <v>281</v>
      </c>
      <c r="T56" s="118">
        <v>292</v>
      </c>
      <c r="U56" s="119">
        <v>129</v>
      </c>
      <c r="V56" s="118">
        <v>209</v>
      </c>
      <c r="W56" s="119">
        <v>142</v>
      </c>
      <c r="X56" s="118">
        <v>269</v>
      </c>
      <c r="Y56" s="119">
        <v>299</v>
      </c>
      <c r="Z56" s="118">
        <v>462</v>
      </c>
      <c r="AA56" s="120">
        <f t="shared" si="2"/>
        <v>1847</v>
      </c>
      <c r="AB56" s="121">
        <f t="shared" si="3"/>
        <v>3356</v>
      </c>
    </row>
    <row r="57" spans="1:28" ht="22">
      <c r="A57" s="68">
        <v>19</v>
      </c>
      <c r="B57" s="69" t="s">
        <v>57</v>
      </c>
      <c r="C57" s="117">
        <v>180</v>
      </c>
      <c r="D57" s="118">
        <v>152</v>
      </c>
      <c r="E57" s="119">
        <v>233</v>
      </c>
      <c r="F57" s="118">
        <v>253</v>
      </c>
      <c r="G57" s="119">
        <v>120</v>
      </c>
      <c r="H57" s="118">
        <v>181</v>
      </c>
      <c r="I57" s="119">
        <v>105</v>
      </c>
      <c r="J57" s="118">
        <v>455</v>
      </c>
      <c r="K57" s="119">
        <v>73</v>
      </c>
      <c r="L57" s="118">
        <v>711</v>
      </c>
      <c r="M57" s="119">
        <v>223</v>
      </c>
      <c r="N57" s="118">
        <v>259</v>
      </c>
      <c r="O57" s="119">
        <v>243</v>
      </c>
      <c r="P57" s="118">
        <v>384</v>
      </c>
      <c r="Q57" s="119">
        <v>128</v>
      </c>
      <c r="R57" s="118">
        <v>188</v>
      </c>
      <c r="S57" s="119">
        <v>118</v>
      </c>
      <c r="T57" s="118">
        <v>232</v>
      </c>
      <c r="U57" s="119">
        <v>99</v>
      </c>
      <c r="V57" s="118">
        <v>193</v>
      </c>
      <c r="W57" s="119">
        <v>90</v>
      </c>
      <c r="X57" s="118">
        <v>122</v>
      </c>
      <c r="Y57" s="119">
        <v>145</v>
      </c>
      <c r="Z57" s="118">
        <v>255</v>
      </c>
      <c r="AA57" s="120">
        <f t="shared" si="2"/>
        <v>1757</v>
      </c>
      <c r="AB57" s="121">
        <f t="shared" si="3"/>
        <v>3385</v>
      </c>
    </row>
    <row r="58" spans="1:28" ht="22">
      <c r="A58" s="68">
        <v>20</v>
      </c>
      <c r="B58" s="69" t="s">
        <v>58</v>
      </c>
      <c r="C58" s="117">
        <v>60</v>
      </c>
      <c r="D58" s="118">
        <v>85</v>
      </c>
      <c r="E58" s="119">
        <v>91</v>
      </c>
      <c r="F58" s="118">
        <v>136</v>
      </c>
      <c r="G58" s="119">
        <v>78</v>
      </c>
      <c r="H58" s="118">
        <v>123</v>
      </c>
      <c r="I58" s="119">
        <v>86</v>
      </c>
      <c r="J58" s="118">
        <v>94</v>
      </c>
      <c r="K58" s="119">
        <v>95</v>
      </c>
      <c r="L58" s="118">
        <v>206</v>
      </c>
      <c r="M58" s="119">
        <v>54</v>
      </c>
      <c r="N58" s="118">
        <v>67</v>
      </c>
      <c r="O58" s="119">
        <v>127</v>
      </c>
      <c r="P58" s="118">
        <v>149</v>
      </c>
      <c r="Q58" s="119">
        <v>34</v>
      </c>
      <c r="R58" s="118">
        <v>115</v>
      </c>
      <c r="S58" s="119">
        <v>83</v>
      </c>
      <c r="T58" s="118">
        <v>128</v>
      </c>
      <c r="U58" s="119">
        <v>48</v>
      </c>
      <c r="V58" s="118">
        <v>43</v>
      </c>
      <c r="W58" s="119">
        <v>74</v>
      </c>
      <c r="X58" s="118">
        <v>172</v>
      </c>
      <c r="Y58" s="119">
        <v>304</v>
      </c>
      <c r="Z58" s="118">
        <v>309</v>
      </c>
      <c r="AA58" s="120">
        <f t="shared" si="2"/>
        <v>1134</v>
      </c>
      <c r="AB58" s="121">
        <f t="shared" si="3"/>
        <v>1627</v>
      </c>
    </row>
    <row r="59" spans="1:28" ht="22">
      <c r="A59" s="68">
        <v>21</v>
      </c>
      <c r="B59" s="69" t="s">
        <v>59</v>
      </c>
      <c r="C59" s="117">
        <v>208</v>
      </c>
      <c r="D59" s="118">
        <v>327</v>
      </c>
      <c r="E59" s="119">
        <v>177</v>
      </c>
      <c r="F59" s="118">
        <v>139</v>
      </c>
      <c r="G59" s="119">
        <v>81</v>
      </c>
      <c r="H59" s="118">
        <v>153</v>
      </c>
      <c r="I59" s="119">
        <v>128</v>
      </c>
      <c r="J59" s="118">
        <v>161</v>
      </c>
      <c r="K59" s="119">
        <v>113</v>
      </c>
      <c r="L59" s="118">
        <v>181</v>
      </c>
      <c r="M59" s="119">
        <v>191</v>
      </c>
      <c r="N59" s="118">
        <v>249</v>
      </c>
      <c r="O59" s="119">
        <v>112</v>
      </c>
      <c r="P59" s="118">
        <v>244</v>
      </c>
      <c r="Q59" s="119">
        <v>187</v>
      </c>
      <c r="R59" s="118">
        <v>296</v>
      </c>
      <c r="S59" s="119">
        <v>405</v>
      </c>
      <c r="T59" s="118">
        <v>531</v>
      </c>
      <c r="U59" s="119">
        <v>91</v>
      </c>
      <c r="V59" s="118">
        <v>130</v>
      </c>
      <c r="W59" s="119">
        <v>121</v>
      </c>
      <c r="X59" s="118">
        <v>213</v>
      </c>
      <c r="Y59" s="119">
        <v>153</v>
      </c>
      <c r="Z59" s="118">
        <v>171</v>
      </c>
      <c r="AA59" s="120">
        <f t="shared" si="2"/>
        <v>1967</v>
      </c>
      <c r="AB59" s="121">
        <f t="shared" si="3"/>
        <v>2795</v>
      </c>
    </row>
    <row r="60" spans="1:28" ht="22">
      <c r="A60" s="68">
        <v>22</v>
      </c>
      <c r="B60" s="69" t="s">
        <v>60</v>
      </c>
      <c r="C60" s="117">
        <v>470</v>
      </c>
      <c r="D60" s="118">
        <v>656</v>
      </c>
      <c r="E60" s="119">
        <v>451</v>
      </c>
      <c r="F60" s="118">
        <v>367</v>
      </c>
      <c r="G60" s="119">
        <v>520</v>
      </c>
      <c r="H60" s="118">
        <v>341</v>
      </c>
      <c r="I60" s="119">
        <v>414</v>
      </c>
      <c r="J60" s="118">
        <v>275</v>
      </c>
      <c r="K60" s="119">
        <v>590</v>
      </c>
      <c r="L60" s="118">
        <v>284</v>
      </c>
      <c r="M60" s="119">
        <v>707</v>
      </c>
      <c r="N60" s="118">
        <v>279</v>
      </c>
      <c r="O60" s="119">
        <v>391</v>
      </c>
      <c r="P60" s="118">
        <v>253</v>
      </c>
      <c r="Q60" s="119">
        <v>237</v>
      </c>
      <c r="R60" s="118">
        <v>329</v>
      </c>
      <c r="S60" s="119">
        <v>198</v>
      </c>
      <c r="T60" s="118">
        <v>399</v>
      </c>
      <c r="U60" s="119">
        <v>200</v>
      </c>
      <c r="V60" s="118">
        <v>715</v>
      </c>
      <c r="W60" s="119">
        <v>287</v>
      </c>
      <c r="X60" s="118">
        <v>479</v>
      </c>
      <c r="Y60" s="119">
        <v>479</v>
      </c>
      <c r="Z60" s="118">
        <v>681</v>
      </c>
      <c r="AA60" s="120">
        <f t="shared" si="2"/>
        <v>4944</v>
      </c>
      <c r="AB60" s="121">
        <f t="shared" si="3"/>
        <v>5058</v>
      </c>
    </row>
    <row r="61" spans="1:28" ht="22">
      <c r="A61" s="68">
        <v>23</v>
      </c>
      <c r="B61" s="69" t="s">
        <v>61</v>
      </c>
      <c r="C61" s="117">
        <v>712</v>
      </c>
      <c r="D61" s="118">
        <v>361</v>
      </c>
      <c r="E61" s="119">
        <v>672</v>
      </c>
      <c r="F61" s="118">
        <v>680</v>
      </c>
      <c r="G61" s="119">
        <v>964</v>
      </c>
      <c r="H61" s="118">
        <v>738</v>
      </c>
      <c r="I61" s="119">
        <v>960</v>
      </c>
      <c r="J61" s="118">
        <v>991</v>
      </c>
      <c r="K61" s="119">
        <v>957</v>
      </c>
      <c r="L61" s="118">
        <v>866</v>
      </c>
      <c r="M61" s="119">
        <v>2005</v>
      </c>
      <c r="N61" s="118">
        <v>1736</v>
      </c>
      <c r="O61" s="119">
        <v>929</v>
      </c>
      <c r="P61" s="118">
        <v>881</v>
      </c>
      <c r="Q61" s="119">
        <v>645</v>
      </c>
      <c r="R61" s="118">
        <v>762</v>
      </c>
      <c r="S61" s="119">
        <v>682</v>
      </c>
      <c r="T61" s="118">
        <v>936</v>
      </c>
      <c r="U61" s="119">
        <v>677</v>
      </c>
      <c r="V61" s="118">
        <v>894</v>
      </c>
      <c r="W61" s="119">
        <v>1172</v>
      </c>
      <c r="X61" s="118">
        <v>1410</v>
      </c>
      <c r="Y61" s="119">
        <v>601</v>
      </c>
      <c r="Z61" s="118">
        <v>946</v>
      </c>
      <c r="AA61" s="120">
        <f t="shared" si="2"/>
        <v>10976</v>
      </c>
      <c r="AB61" s="121">
        <f t="shared" si="3"/>
        <v>11201</v>
      </c>
    </row>
    <row r="62" spans="1:28" ht="22">
      <c r="A62" s="68">
        <v>24</v>
      </c>
      <c r="B62" s="69" t="s">
        <v>62</v>
      </c>
      <c r="C62" s="117">
        <v>100</v>
      </c>
      <c r="D62" s="118">
        <v>154</v>
      </c>
      <c r="E62" s="119">
        <v>75</v>
      </c>
      <c r="F62" s="118">
        <v>99</v>
      </c>
      <c r="G62" s="119">
        <v>92</v>
      </c>
      <c r="H62" s="118">
        <v>130</v>
      </c>
      <c r="I62" s="119">
        <v>82</v>
      </c>
      <c r="J62" s="118">
        <v>172</v>
      </c>
      <c r="K62" s="119">
        <v>154</v>
      </c>
      <c r="L62" s="118">
        <v>219</v>
      </c>
      <c r="M62" s="119">
        <v>39</v>
      </c>
      <c r="N62" s="118">
        <v>54</v>
      </c>
      <c r="O62" s="119">
        <v>94</v>
      </c>
      <c r="P62" s="118">
        <v>290</v>
      </c>
      <c r="Q62" s="119">
        <v>187</v>
      </c>
      <c r="R62" s="118">
        <v>352</v>
      </c>
      <c r="S62" s="119">
        <v>110</v>
      </c>
      <c r="T62" s="118">
        <v>246</v>
      </c>
      <c r="U62" s="119">
        <v>115</v>
      </c>
      <c r="V62" s="118">
        <v>171</v>
      </c>
      <c r="W62" s="119">
        <v>205</v>
      </c>
      <c r="X62" s="118">
        <v>242</v>
      </c>
      <c r="Y62" s="119">
        <v>293</v>
      </c>
      <c r="Z62" s="118">
        <v>340</v>
      </c>
      <c r="AA62" s="120">
        <f t="shared" si="2"/>
        <v>1546</v>
      </c>
      <c r="AB62" s="121">
        <f t="shared" si="3"/>
        <v>2469</v>
      </c>
    </row>
    <row r="63" spans="1:28" ht="22">
      <c r="A63" s="68">
        <v>25</v>
      </c>
      <c r="B63" s="69" t="s">
        <v>63</v>
      </c>
      <c r="C63" s="117">
        <v>135</v>
      </c>
      <c r="D63" s="118">
        <v>260</v>
      </c>
      <c r="E63" s="119">
        <v>262</v>
      </c>
      <c r="F63" s="118">
        <v>180</v>
      </c>
      <c r="G63" s="119">
        <v>125</v>
      </c>
      <c r="H63" s="118">
        <v>276</v>
      </c>
      <c r="I63" s="119">
        <v>95</v>
      </c>
      <c r="J63" s="118">
        <v>132</v>
      </c>
      <c r="K63" s="119">
        <v>153</v>
      </c>
      <c r="L63" s="118">
        <v>197</v>
      </c>
      <c r="M63" s="119">
        <v>194</v>
      </c>
      <c r="N63" s="118">
        <v>348</v>
      </c>
      <c r="O63" s="119">
        <v>40</v>
      </c>
      <c r="P63" s="118">
        <v>180</v>
      </c>
      <c r="Q63" s="119">
        <v>147</v>
      </c>
      <c r="R63" s="118">
        <v>267</v>
      </c>
      <c r="S63" s="119">
        <v>83</v>
      </c>
      <c r="T63" s="118">
        <v>84</v>
      </c>
      <c r="U63" s="119">
        <v>67</v>
      </c>
      <c r="V63" s="118">
        <v>112</v>
      </c>
      <c r="W63" s="119">
        <v>165</v>
      </c>
      <c r="X63" s="118">
        <v>175</v>
      </c>
      <c r="Y63" s="119">
        <v>84</v>
      </c>
      <c r="Z63" s="118">
        <v>139</v>
      </c>
      <c r="AA63" s="120">
        <f t="shared" si="2"/>
        <v>1550</v>
      </c>
      <c r="AB63" s="121">
        <f t="shared" si="3"/>
        <v>2350</v>
      </c>
    </row>
    <row r="64" spans="1:28" ht="18.75" customHeight="1">
      <c r="A64" s="68">
        <v>26</v>
      </c>
      <c r="B64" s="69" t="s">
        <v>64</v>
      </c>
      <c r="C64" s="117">
        <v>176</v>
      </c>
      <c r="D64" s="118">
        <v>308</v>
      </c>
      <c r="E64" s="119">
        <v>161</v>
      </c>
      <c r="F64" s="118">
        <v>301</v>
      </c>
      <c r="G64" s="119">
        <v>158</v>
      </c>
      <c r="H64" s="118">
        <v>261</v>
      </c>
      <c r="I64" s="119">
        <v>156</v>
      </c>
      <c r="J64" s="118">
        <v>269</v>
      </c>
      <c r="K64" s="119">
        <v>214</v>
      </c>
      <c r="L64" s="118">
        <v>224</v>
      </c>
      <c r="M64" s="119">
        <v>110</v>
      </c>
      <c r="N64" s="118">
        <v>162</v>
      </c>
      <c r="O64" s="119">
        <v>136</v>
      </c>
      <c r="P64" s="118">
        <v>222</v>
      </c>
      <c r="Q64" s="119">
        <v>126</v>
      </c>
      <c r="R64" s="118">
        <v>250</v>
      </c>
      <c r="S64" s="119">
        <v>84</v>
      </c>
      <c r="T64" s="118">
        <v>327</v>
      </c>
      <c r="U64" s="119">
        <v>56</v>
      </c>
      <c r="V64" s="118">
        <v>101</v>
      </c>
      <c r="W64" s="119">
        <v>45</v>
      </c>
      <c r="X64" s="118">
        <v>145</v>
      </c>
      <c r="Y64" s="119">
        <v>96</v>
      </c>
      <c r="Z64" s="118">
        <v>406</v>
      </c>
      <c r="AA64" s="120">
        <f t="shared" si="2"/>
        <v>1518</v>
      </c>
      <c r="AB64" s="121">
        <f t="shared" si="3"/>
        <v>2976</v>
      </c>
    </row>
    <row r="65" spans="1:28" ht="21" customHeight="1">
      <c r="A65" s="68">
        <v>27</v>
      </c>
      <c r="B65" s="69" t="s">
        <v>65</v>
      </c>
      <c r="C65" s="117">
        <v>516</v>
      </c>
      <c r="D65" s="118">
        <v>597</v>
      </c>
      <c r="E65" s="119">
        <v>1130</v>
      </c>
      <c r="F65" s="118">
        <v>840</v>
      </c>
      <c r="G65" s="119">
        <v>284</v>
      </c>
      <c r="H65" s="118">
        <v>382</v>
      </c>
      <c r="I65" s="119">
        <v>366</v>
      </c>
      <c r="J65" s="118">
        <v>390</v>
      </c>
      <c r="K65" s="119">
        <v>379</v>
      </c>
      <c r="L65" s="118">
        <v>418</v>
      </c>
      <c r="M65" s="119">
        <v>556</v>
      </c>
      <c r="N65" s="118">
        <v>806</v>
      </c>
      <c r="O65" s="119">
        <v>347</v>
      </c>
      <c r="P65" s="118">
        <v>760</v>
      </c>
      <c r="Q65" s="119">
        <v>512</v>
      </c>
      <c r="R65" s="118">
        <v>646</v>
      </c>
      <c r="S65" s="119">
        <v>509</v>
      </c>
      <c r="T65" s="118">
        <v>519</v>
      </c>
      <c r="U65" s="119">
        <v>332</v>
      </c>
      <c r="V65" s="118">
        <v>348</v>
      </c>
      <c r="W65" s="119">
        <v>465</v>
      </c>
      <c r="X65" s="118">
        <v>936</v>
      </c>
      <c r="Y65" s="119">
        <v>401</v>
      </c>
      <c r="Z65" s="118">
        <v>521</v>
      </c>
      <c r="AA65" s="120">
        <f t="shared" si="2"/>
        <v>5797</v>
      </c>
      <c r="AB65" s="121">
        <f t="shared" si="3"/>
        <v>7163</v>
      </c>
    </row>
    <row r="66" spans="1:28" ht="22">
      <c r="A66" s="68">
        <v>28</v>
      </c>
      <c r="B66" s="69" t="s">
        <v>66</v>
      </c>
      <c r="C66" s="117">
        <v>239</v>
      </c>
      <c r="D66" s="118">
        <v>167</v>
      </c>
      <c r="E66" s="119">
        <v>150</v>
      </c>
      <c r="F66" s="118">
        <v>175</v>
      </c>
      <c r="G66" s="119">
        <v>235</v>
      </c>
      <c r="H66" s="118">
        <v>272</v>
      </c>
      <c r="I66" s="119">
        <v>129</v>
      </c>
      <c r="J66" s="118">
        <v>200</v>
      </c>
      <c r="K66" s="119">
        <v>118</v>
      </c>
      <c r="L66" s="118">
        <v>176</v>
      </c>
      <c r="M66" s="119">
        <v>92</v>
      </c>
      <c r="N66" s="118">
        <v>88</v>
      </c>
      <c r="O66" s="119">
        <v>50</v>
      </c>
      <c r="P66" s="118">
        <v>91</v>
      </c>
      <c r="Q66" s="119">
        <v>52</v>
      </c>
      <c r="R66" s="118">
        <v>66</v>
      </c>
      <c r="S66" s="119">
        <v>119</v>
      </c>
      <c r="T66" s="118">
        <v>170</v>
      </c>
      <c r="U66" s="119">
        <v>31</v>
      </c>
      <c r="V66" s="118">
        <v>81</v>
      </c>
      <c r="W66" s="119">
        <v>249</v>
      </c>
      <c r="X66" s="118">
        <v>306</v>
      </c>
      <c r="Y66" s="119">
        <v>63</v>
      </c>
      <c r="Z66" s="118">
        <v>165</v>
      </c>
      <c r="AA66" s="120">
        <f t="shared" si="2"/>
        <v>1527</v>
      </c>
      <c r="AB66" s="121">
        <f t="shared" si="3"/>
        <v>1957</v>
      </c>
    </row>
    <row r="67" spans="1:28" ht="22">
      <c r="A67" s="68">
        <v>29</v>
      </c>
      <c r="B67" s="69" t="s">
        <v>67</v>
      </c>
      <c r="C67" s="117">
        <v>390</v>
      </c>
      <c r="D67" s="118">
        <v>849</v>
      </c>
      <c r="E67" s="119">
        <v>210</v>
      </c>
      <c r="F67" s="118">
        <v>498</v>
      </c>
      <c r="G67" s="119">
        <v>199</v>
      </c>
      <c r="H67" s="118">
        <v>356</v>
      </c>
      <c r="I67" s="119">
        <v>219</v>
      </c>
      <c r="J67" s="118">
        <v>494</v>
      </c>
      <c r="K67" s="119">
        <v>217</v>
      </c>
      <c r="L67" s="118">
        <v>467</v>
      </c>
      <c r="M67" s="119">
        <v>335</v>
      </c>
      <c r="N67" s="118">
        <v>514</v>
      </c>
      <c r="O67" s="119">
        <v>193</v>
      </c>
      <c r="P67" s="118">
        <v>418</v>
      </c>
      <c r="Q67" s="119">
        <v>203</v>
      </c>
      <c r="R67" s="118">
        <v>402</v>
      </c>
      <c r="S67" s="119">
        <v>131</v>
      </c>
      <c r="T67" s="118">
        <v>264</v>
      </c>
      <c r="U67" s="119">
        <v>193</v>
      </c>
      <c r="V67" s="118">
        <v>329</v>
      </c>
      <c r="W67" s="119">
        <v>287</v>
      </c>
      <c r="X67" s="118">
        <v>399</v>
      </c>
      <c r="Y67" s="119">
        <v>175</v>
      </c>
      <c r="Z67" s="118">
        <v>601</v>
      </c>
      <c r="AA67" s="120">
        <f t="shared" si="2"/>
        <v>2752</v>
      </c>
      <c r="AB67" s="121">
        <f t="shared" si="3"/>
        <v>5591</v>
      </c>
    </row>
    <row r="68" spans="1:28" ht="22">
      <c r="A68" s="68">
        <v>30</v>
      </c>
      <c r="B68" s="69" t="s">
        <v>68</v>
      </c>
      <c r="C68" s="117">
        <v>416</v>
      </c>
      <c r="D68" s="118">
        <v>541</v>
      </c>
      <c r="E68" s="119">
        <v>530</v>
      </c>
      <c r="F68" s="118">
        <v>1061</v>
      </c>
      <c r="G68" s="119">
        <v>251</v>
      </c>
      <c r="H68" s="118">
        <v>753</v>
      </c>
      <c r="I68" s="119">
        <v>239</v>
      </c>
      <c r="J68" s="118">
        <v>569</v>
      </c>
      <c r="K68" s="119">
        <v>365</v>
      </c>
      <c r="L68" s="118">
        <v>441</v>
      </c>
      <c r="M68" s="119">
        <v>339</v>
      </c>
      <c r="N68" s="118">
        <v>395</v>
      </c>
      <c r="O68" s="119">
        <v>544</v>
      </c>
      <c r="P68" s="118">
        <v>1009</v>
      </c>
      <c r="Q68" s="119">
        <v>636</v>
      </c>
      <c r="R68" s="118">
        <v>782</v>
      </c>
      <c r="S68" s="119">
        <v>496</v>
      </c>
      <c r="T68" s="118">
        <v>522</v>
      </c>
      <c r="U68" s="119">
        <v>575</v>
      </c>
      <c r="V68" s="118">
        <v>525</v>
      </c>
      <c r="W68" s="119">
        <v>396</v>
      </c>
      <c r="X68" s="118">
        <v>335</v>
      </c>
      <c r="Y68" s="119">
        <v>531</v>
      </c>
      <c r="Z68" s="118">
        <v>428</v>
      </c>
      <c r="AA68" s="120">
        <f t="shared" si="2"/>
        <v>5318</v>
      </c>
      <c r="AB68" s="121">
        <f t="shared" si="3"/>
        <v>7361</v>
      </c>
    </row>
    <row r="69" spans="1:28" ht="22">
      <c r="A69" s="68">
        <v>31</v>
      </c>
      <c r="B69" s="69" t="s">
        <v>69</v>
      </c>
      <c r="C69" s="117">
        <v>580</v>
      </c>
      <c r="D69" s="118">
        <v>913</v>
      </c>
      <c r="E69" s="119">
        <v>210</v>
      </c>
      <c r="F69" s="118">
        <v>236</v>
      </c>
      <c r="G69" s="119">
        <v>153</v>
      </c>
      <c r="H69" s="118">
        <v>268</v>
      </c>
      <c r="I69" s="119">
        <v>113</v>
      </c>
      <c r="J69" s="118">
        <v>113</v>
      </c>
      <c r="K69" s="119">
        <v>145</v>
      </c>
      <c r="L69" s="118">
        <v>248</v>
      </c>
      <c r="M69" s="119">
        <v>201</v>
      </c>
      <c r="N69" s="118">
        <v>297</v>
      </c>
      <c r="O69" s="119">
        <v>398</v>
      </c>
      <c r="P69" s="118">
        <v>602</v>
      </c>
      <c r="Q69" s="119">
        <v>284</v>
      </c>
      <c r="R69" s="118">
        <v>330</v>
      </c>
      <c r="S69" s="119">
        <v>460</v>
      </c>
      <c r="T69" s="118">
        <v>505</v>
      </c>
      <c r="U69" s="119">
        <v>207</v>
      </c>
      <c r="V69" s="118">
        <v>275</v>
      </c>
      <c r="W69" s="119">
        <v>128</v>
      </c>
      <c r="X69" s="118">
        <v>247</v>
      </c>
      <c r="Y69" s="119">
        <v>269</v>
      </c>
      <c r="Z69" s="118">
        <v>502</v>
      </c>
      <c r="AA69" s="120">
        <f t="shared" si="2"/>
        <v>3148</v>
      </c>
      <c r="AB69" s="121">
        <f t="shared" si="3"/>
        <v>4536</v>
      </c>
    </row>
    <row r="70" spans="1:28" ht="22">
      <c r="A70" s="68">
        <v>32</v>
      </c>
      <c r="B70" s="69" t="s">
        <v>70</v>
      </c>
      <c r="C70" s="117">
        <v>142</v>
      </c>
      <c r="D70" s="118">
        <v>90</v>
      </c>
      <c r="E70" s="119">
        <v>138</v>
      </c>
      <c r="F70" s="118">
        <v>200</v>
      </c>
      <c r="G70" s="119">
        <v>1105</v>
      </c>
      <c r="H70" s="118">
        <v>835</v>
      </c>
      <c r="I70" s="119">
        <v>83</v>
      </c>
      <c r="J70" s="118">
        <v>213</v>
      </c>
      <c r="K70" s="119">
        <v>70</v>
      </c>
      <c r="L70" s="118">
        <v>149</v>
      </c>
      <c r="M70" s="119">
        <v>136</v>
      </c>
      <c r="N70" s="118">
        <v>153</v>
      </c>
      <c r="O70" s="119">
        <v>103</v>
      </c>
      <c r="P70" s="118">
        <v>170</v>
      </c>
      <c r="Q70" s="119">
        <v>168</v>
      </c>
      <c r="R70" s="118">
        <v>193</v>
      </c>
      <c r="S70" s="119">
        <v>461</v>
      </c>
      <c r="T70" s="118">
        <v>334</v>
      </c>
      <c r="U70" s="119">
        <v>448</v>
      </c>
      <c r="V70" s="118">
        <v>589</v>
      </c>
      <c r="W70" s="119">
        <v>513</v>
      </c>
      <c r="X70" s="118">
        <v>348</v>
      </c>
      <c r="Y70" s="119">
        <v>271</v>
      </c>
      <c r="Z70" s="118">
        <v>253</v>
      </c>
      <c r="AA70" s="120">
        <f t="shared" si="2"/>
        <v>3638</v>
      </c>
      <c r="AB70" s="121">
        <f t="shared" si="3"/>
        <v>3527</v>
      </c>
    </row>
    <row r="71" spans="1:28" ht="22">
      <c r="A71" s="68">
        <v>33</v>
      </c>
      <c r="B71" s="69" t="s">
        <v>71</v>
      </c>
      <c r="C71" s="117">
        <v>183</v>
      </c>
      <c r="D71" s="118">
        <v>261</v>
      </c>
      <c r="E71" s="119">
        <v>224</v>
      </c>
      <c r="F71" s="118">
        <v>223</v>
      </c>
      <c r="G71" s="119">
        <v>250</v>
      </c>
      <c r="H71" s="118">
        <v>280</v>
      </c>
      <c r="I71" s="119">
        <v>206</v>
      </c>
      <c r="J71" s="118">
        <v>228</v>
      </c>
      <c r="K71" s="119">
        <v>306</v>
      </c>
      <c r="L71" s="118">
        <v>238</v>
      </c>
      <c r="M71" s="119">
        <v>264</v>
      </c>
      <c r="N71" s="118">
        <v>304</v>
      </c>
      <c r="O71" s="119">
        <v>355</v>
      </c>
      <c r="P71" s="118">
        <v>317</v>
      </c>
      <c r="Q71" s="119">
        <v>240</v>
      </c>
      <c r="R71" s="118">
        <v>185</v>
      </c>
      <c r="S71" s="119">
        <v>201</v>
      </c>
      <c r="T71" s="118">
        <v>209</v>
      </c>
      <c r="U71" s="119">
        <v>162</v>
      </c>
      <c r="V71" s="118">
        <v>171</v>
      </c>
      <c r="W71" s="119">
        <v>160</v>
      </c>
      <c r="X71" s="118">
        <v>247</v>
      </c>
      <c r="Y71" s="119">
        <v>220</v>
      </c>
      <c r="Z71" s="118">
        <v>301</v>
      </c>
      <c r="AA71" s="120">
        <f t="shared" si="2"/>
        <v>2771</v>
      </c>
      <c r="AB71" s="121">
        <f t="shared" si="3"/>
        <v>2964</v>
      </c>
    </row>
    <row r="72" spans="1:28" ht="22">
      <c r="A72" s="68">
        <v>34</v>
      </c>
      <c r="B72" s="69" t="s">
        <v>72</v>
      </c>
      <c r="C72" s="117">
        <v>418</v>
      </c>
      <c r="D72" s="118">
        <v>495</v>
      </c>
      <c r="E72" s="119">
        <v>754</v>
      </c>
      <c r="F72" s="118">
        <v>673</v>
      </c>
      <c r="G72" s="119">
        <v>560</v>
      </c>
      <c r="H72" s="118">
        <v>645</v>
      </c>
      <c r="I72" s="119">
        <v>255</v>
      </c>
      <c r="J72" s="118">
        <v>343</v>
      </c>
      <c r="K72" s="119">
        <v>268</v>
      </c>
      <c r="L72" s="118">
        <v>339</v>
      </c>
      <c r="M72" s="119">
        <v>580</v>
      </c>
      <c r="N72" s="118">
        <v>366</v>
      </c>
      <c r="O72" s="119">
        <v>471</v>
      </c>
      <c r="P72" s="118">
        <v>473</v>
      </c>
      <c r="Q72" s="119">
        <v>423</v>
      </c>
      <c r="R72" s="118">
        <v>606</v>
      </c>
      <c r="S72" s="119">
        <v>696</v>
      </c>
      <c r="T72" s="118">
        <v>668</v>
      </c>
      <c r="U72" s="119">
        <v>334</v>
      </c>
      <c r="V72" s="118">
        <v>392</v>
      </c>
      <c r="W72" s="119">
        <v>633</v>
      </c>
      <c r="X72" s="118">
        <v>667</v>
      </c>
      <c r="Y72" s="119">
        <v>1160</v>
      </c>
      <c r="Z72" s="118">
        <v>1947</v>
      </c>
      <c r="AA72" s="120">
        <f t="shared" si="2"/>
        <v>6552</v>
      </c>
      <c r="AB72" s="121">
        <f t="shared" si="3"/>
        <v>7614</v>
      </c>
    </row>
    <row r="73" spans="1:28" ht="22">
      <c r="A73" s="68">
        <v>35</v>
      </c>
      <c r="B73" s="69" t="s">
        <v>73</v>
      </c>
      <c r="C73" s="117">
        <v>235</v>
      </c>
      <c r="D73" s="118">
        <v>357</v>
      </c>
      <c r="E73" s="119">
        <v>242</v>
      </c>
      <c r="F73" s="118">
        <v>488</v>
      </c>
      <c r="G73" s="119">
        <v>150</v>
      </c>
      <c r="H73" s="118">
        <v>287</v>
      </c>
      <c r="I73" s="119">
        <v>126</v>
      </c>
      <c r="J73" s="118">
        <v>381</v>
      </c>
      <c r="K73" s="119">
        <v>235</v>
      </c>
      <c r="L73" s="118">
        <v>330</v>
      </c>
      <c r="M73" s="119">
        <v>143</v>
      </c>
      <c r="N73" s="118">
        <v>310</v>
      </c>
      <c r="O73" s="119">
        <v>281</v>
      </c>
      <c r="P73" s="118">
        <v>532</v>
      </c>
      <c r="Q73" s="119">
        <v>670</v>
      </c>
      <c r="R73" s="118">
        <v>656</v>
      </c>
      <c r="S73" s="119">
        <v>186</v>
      </c>
      <c r="T73" s="118">
        <v>301</v>
      </c>
      <c r="U73" s="119">
        <v>175</v>
      </c>
      <c r="V73" s="118">
        <v>189</v>
      </c>
      <c r="W73" s="119">
        <v>323</v>
      </c>
      <c r="X73" s="118">
        <v>449</v>
      </c>
      <c r="Y73" s="119">
        <v>419</v>
      </c>
      <c r="Z73" s="118">
        <v>585</v>
      </c>
      <c r="AA73" s="120">
        <f t="shared" si="2"/>
        <v>3185</v>
      </c>
      <c r="AB73" s="121">
        <f t="shared" si="3"/>
        <v>4865</v>
      </c>
    </row>
    <row r="74" spans="1:28" ht="22">
      <c r="A74" s="68">
        <v>36</v>
      </c>
      <c r="B74" s="69" t="s">
        <v>74</v>
      </c>
      <c r="C74" s="117">
        <v>219</v>
      </c>
      <c r="D74" s="118">
        <v>150</v>
      </c>
      <c r="E74" s="119">
        <v>248</v>
      </c>
      <c r="F74" s="118">
        <v>165</v>
      </c>
      <c r="G74" s="119">
        <v>172</v>
      </c>
      <c r="H74" s="118">
        <v>107</v>
      </c>
      <c r="I74" s="119">
        <v>179</v>
      </c>
      <c r="J74" s="118">
        <v>85</v>
      </c>
      <c r="K74" s="119">
        <v>248</v>
      </c>
      <c r="L74" s="118">
        <v>76</v>
      </c>
      <c r="M74" s="119">
        <v>108</v>
      </c>
      <c r="N74" s="118">
        <v>61</v>
      </c>
      <c r="O74" s="119">
        <v>126</v>
      </c>
      <c r="P74" s="118">
        <v>206</v>
      </c>
      <c r="Q74" s="119">
        <v>120</v>
      </c>
      <c r="R74" s="118">
        <v>299</v>
      </c>
      <c r="S74" s="119">
        <v>212</v>
      </c>
      <c r="T74" s="118">
        <v>196</v>
      </c>
      <c r="U74" s="119">
        <v>129</v>
      </c>
      <c r="V74" s="118">
        <v>146</v>
      </c>
      <c r="W74" s="119">
        <v>163</v>
      </c>
      <c r="X74" s="118">
        <v>91</v>
      </c>
      <c r="Y74" s="119">
        <v>177</v>
      </c>
      <c r="Z74" s="118">
        <v>105</v>
      </c>
      <c r="AA74" s="120">
        <f t="shared" si="2"/>
        <v>2101</v>
      </c>
      <c r="AB74" s="121">
        <f t="shared" si="3"/>
        <v>1687</v>
      </c>
    </row>
    <row r="75" spans="1:28" ht="22">
      <c r="A75" s="68">
        <v>37</v>
      </c>
      <c r="B75" s="69" t="s">
        <v>75</v>
      </c>
      <c r="C75" s="117">
        <v>862</v>
      </c>
      <c r="D75" s="118">
        <v>709</v>
      </c>
      <c r="E75" s="119">
        <v>356</v>
      </c>
      <c r="F75" s="118">
        <v>756</v>
      </c>
      <c r="G75" s="119">
        <v>298</v>
      </c>
      <c r="H75" s="118">
        <v>637</v>
      </c>
      <c r="I75" s="119">
        <v>395</v>
      </c>
      <c r="J75" s="118">
        <v>904</v>
      </c>
      <c r="K75" s="119">
        <v>225</v>
      </c>
      <c r="L75" s="118">
        <v>995</v>
      </c>
      <c r="M75" s="119">
        <v>234</v>
      </c>
      <c r="N75" s="118">
        <v>702</v>
      </c>
      <c r="O75" s="119">
        <v>307</v>
      </c>
      <c r="P75" s="118">
        <v>544</v>
      </c>
      <c r="Q75" s="119">
        <v>476</v>
      </c>
      <c r="R75" s="118">
        <v>1254</v>
      </c>
      <c r="S75" s="119">
        <v>447</v>
      </c>
      <c r="T75" s="118">
        <v>834</v>
      </c>
      <c r="U75" s="119">
        <v>472</v>
      </c>
      <c r="V75" s="118">
        <v>928</v>
      </c>
      <c r="W75" s="119">
        <v>507</v>
      </c>
      <c r="X75" s="118">
        <v>525</v>
      </c>
      <c r="Y75" s="119">
        <v>602</v>
      </c>
      <c r="Z75" s="118">
        <v>1157</v>
      </c>
      <c r="AA75" s="120">
        <f t="shared" si="2"/>
        <v>5181</v>
      </c>
      <c r="AB75" s="121">
        <f t="shared" si="3"/>
        <v>9945</v>
      </c>
    </row>
    <row r="76" spans="1:28" ht="22">
      <c r="A76" s="86">
        <v>38</v>
      </c>
      <c r="B76" s="73" t="s">
        <v>76</v>
      </c>
      <c r="C76" s="122">
        <v>392</v>
      </c>
      <c r="D76" s="123">
        <v>391</v>
      </c>
      <c r="E76" s="124">
        <v>236</v>
      </c>
      <c r="F76" s="123">
        <v>298</v>
      </c>
      <c r="G76" s="124">
        <v>198</v>
      </c>
      <c r="H76" s="123">
        <v>352</v>
      </c>
      <c r="I76" s="124">
        <v>186</v>
      </c>
      <c r="J76" s="123">
        <v>275</v>
      </c>
      <c r="K76" s="124">
        <v>346</v>
      </c>
      <c r="L76" s="123">
        <v>436</v>
      </c>
      <c r="M76" s="124">
        <v>100</v>
      </c>
      <c r="N76" s="123">
        <v>155</v>
      </c>
      <c r="O76" s="124">
        <v>433</v>
      </c>
      <c r="P76" s="123">
        <v>936</v>
      </c>
      <c r="Q76" s="124">
        <v>188</v>
      </c>
      <c r="R76" s="123">
        <v>462</v>
      </c>
      <c r="S76" s="124">
        <v>302</v>
      </c>
      <c r="T76" s="123">
        <v>460</v>
      </c>
      <c r="U76" s="124">
        <v>231</v>
      </c>
      <c r="V76" s="123">
        <v>461</v>
      </c>
      <c r="W76" s="124">
        <v>179</v>
      </c>
      <c r="X76" s="123">
        <v>192</v>
      </c>
      <c r="Y76" s="124">
        <v>367</v>
      </c>
      <c r="Z76" s="123">
        <v>979</v>
      </c>
      <c r="AA76" s="125">
        <f t="shared" si="2"/>
        <v>3158</v>
      </c>
      <c r="AB76" s="126">
        <f t="shared" si="3"/>
        <v>5397</v>
      </c>
    </row>
    <row r="77" spans="1:28" ht="22">
      <c r="A77" s="10"/>
      <c r="B77" s="2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1"/>
      <c r="P77" s="131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</row>
    <row r="78" spans="1:28" ht="25.5">
      <c r="A78" s="301" t="s">
        <v>77</v>
      </c>
      <c r="B78" s="302"/>
      <c r="C78" s="330"/>
      <c r="D78" s="331"/>
      <c r="E78" s="331"/>
      <c r="F78" s="331"/>
      <c r="G78" s="331"/>
      <c r="H78" s="331"/>
      <c r="I78" s="331"/>
      <c r="J78" s="331"/>
      <c r="K78" s="331"/>
      <c r="L78" s="331"/>
      <c r="M78" s="331"/>
      <c r="N78" s="331"/>
      <c r="O78" s="331"/>
      <c r="P78" s="331"/>
      <c r="Q78" s="331"/>
      <c r="R78" s="331"/>
      <c r="S78" s="331"/>
      <c r="T78" s="331"/>
      <c r="U78" s="331"/>
      <c r="V78" s="331"/>
      <c r="W78" s="331"/>
      <c r="X78" s="331"/>
      <c r="Y78" s="331"/>
      <c r="Z78" s="331"/>
      <c r="AA78" s="331"/>
      <c r="AB78" s="332"/>
    </row>
    <row r="79" spans="1:28" ht="22">
      <c r="A79" s="66">
        <v>1</v>
      </c>
      <c r="B79" s="67" t="s">
        <v>78</v>
      </c>
      <c r="C79" s="112">
        <v>1854</v>
      </c>
      <c r="D79" s="113">
        <v>2434</v>
      </c>
      <c r="E79" s="114">
        <v>1498</v>
      </c>
      <c r="F79" s="113">
        <v>2460</v>
      </c>
      <c r="G79" s="114">
        <v>1783</v>
      </c>
      <c r="H79" s="113">
        <v>2490</v>
      </c>
      <c r="I79" s="114">
        <v>1289</v>
      </c>
      <c r="J79" s="113">
        <v>2032</v>
      </c>
      <c r="K79" s="114">
        <v>1815</v>
      </c>
      <c r="L79" s="113">
        <v>2436</v>
      </c>
      <c r="M79" s="114">
        <v>1889</v>
      </c>
      <c r="N79" s="113">
        <v>1879</v>
      </c>
      <c r="O79" s="114">
        <v>1805</v>
      </c>
      <c r="P79" s="113">
        <v>2294</v>
      </c>
      <c r="Q79" s="114">
        <v>1671</v>
      </c>
      <c r="R79" s="113">
        <v>1817</v>
      </c>
      <c r="S79" s="114">
        <v>2039</v>
      </c>
      <c r="T79" s="113">
        <v>2326</v>
      </c>
      <c r="U79" s="114">
        <v>1403</v>
      </c>
      <c r="V79" s="113">
        <v>1938</v>
      </c>
      <c r="W79" s="114">
        <v>1701</v>
      </c>
      <c r="X79" s="113">
        <v>2479</v>
      </c>
      <c r="Y79" s="114">
        <v>1506</v>
      </c>
      <c r="Z79" s="113">
        <v>2400</v>
      </c>
      <c r="AA79" s="115">
        <f t="shared" ref="AA79:AA87" si="4">C79+E79+G79+I79+K79+M79+O79+Q79+S79+U79+W79+Y79</f>
        <v>20253</v>
      </c>
      <c r="AB79" s="116">
        <f t="shared" ref="AB79:AB87" si="5">D79+F79+H79+J79+L79+N79+P79+R79+T79+V79+X79+Z79</f>
        <v>26985</v>
      </c>
    </row>
    <row r="80" spans="1:28" ht="22">
      <c r="A80" s="68">
        <v>2</v>
      </c>
      <c r="B80" s="69" t="s">
        <v>79</v>
      </c>
      <c r="C80" s="117">
        <v>494</v>
      </c>
      <c r="D80" s="118">
        <v>713</v>
      </c>
      <c r="E80" s="119">
        <v>531</v>
      </c>
      <c r="F80" s="118">
        <v>774</v>
      </c>
      <c r="G80" s="119">
        <v>478</v>
      </c>
      <c r="H80" s="118">
        <v>614</v>
      </c>
      <c r="I80" s="119">
        <v>414</v>
      </c>
      <c r="J80" s="118">
        <v>672</v>
      </c>
      <c r="K80" s="119">
        <v>517</v>
      </c>
      <c r="L80" s="118">
        <v>869</v>
      </c>
      <c r="M80" s="119">
        <v>484</v>
      </c>
      <c r="N80" s="118">
        <v>483</v>
      </c>
      <c r="O80" s="119">
        <v>430</v>
      </c>
      <c r="P80" s="118">
        <v>722</v>
      </c>
      <c r="Q80" s="119">
        <v>552</v>
      </c>
      <c r="R80" s="118">
        <v>632</v>
      </c>
      <c r="S80" s="119">
        <v>559</v>
      </c>
      <c r="T80" s="118">
        <v>540</v>
      </c>
      <c r="U80" s="119">
        <v>745</v>
      </c>
      <c r="V80" s="118">
        <v>930</v>
      </c>
      <c r="W80" s="119">
        <v>842</v>
      </c>
      <c r="X80" s="118">
        <v>1565</v>
      </c>
      <c r="Y80" s="119">
        <v>587</v>
      </c>
      <c r="Z80" s="118">
        <v>705</v>
      </c>
      <c r="AA80" s="120">
        <f t="shared" si="4"/>
        <v>6633</v>
      </c>
      <c r="AB80" s="121">
        <f t="shared" si="5"/>
        <v>9219</v>
      </c>
    </row>
    <row r="81" spans="1:28" ht="22">
      <c r="A81" s="68">
        <v>3</v>
      </c>
      <c r="B81" s="69" t="s">
        <v>80</v>
      </c>
      <c r="C81" s="117">
        <v>772</v>
      </c>
      <c r="D81" s="118">
        <v>746</v>
      </c>
      <c r="E81" s="119">
        <v>491</v>
      </c>
      <c r="F81" s="118">
        <v>576</v>
      </c>
      <c r="G81" s="119">
        <v>442</v>
      </c>
      <c r="H81" s="118">
        <v>552</v>
      </c>
      <c r="I81" s="119">
        <v>524</v>
      </c>
      <c r="J81" s="118">
        <v>702</v>
      </c>
      <c r="K81" s="119">
        <v>554</v>
      </c>
      <c r="L81" s="118">
        <v>739</v>
      </c>
      <c r="M81" s="119">
        <v>441</v>
      </c>
      <c r="N81" s="118">
        <v>480</v>
      </c>
      <c r="O81" s="119">
        <v>488</v>
      </c>
      <c r="P81" s="118">
        <v>731</v>
      </c>
      <c r="Q81" s="119">
        <v>710</v>
      </c>
      <c r="R81" s="118">
        <v>784</v>
      </c>
      <c r="S81" s="119">
        <v>791</v>
      </c>
      <c r="T81" s="118">
        <v>927</v>
      </c>
      <c r="U81" s="119">
        <v>565</v>
      </c>
      <c r="V81" s="118">
        <v>559</v>
      </c>
      <c r="W81" s="119">
        <v>345</v>
      </c>
      <c r="X81" s="118">
        <v>603</v>
      </c>
      <c r="Y81" s="119">
        <v>749</v>
      </c>
      <c r="Z81" s="118">
        <v>941</v>
      </c>
      <c r="AA81" s="120">
        <f t="shared" si="4"/>
        <v>6872</v>
      </c>
      <c r="AB81" s="121">
        <f t="shared" si="5"/>
        <v>8340</v>
      </c>
    </row>
    <row r="82" spans="1:28" ht="22">
      <c r="A82" s="68">
        <v>4</v>
      </c>
      <c r="B82" s="69" t="s">
        <v>81</v>
      </c>
      <c r="C82" s="117">
        <v>703</v>
      </c>
      <c r="D82" s="118">
        <v>618</v>
      </c>
      <c r="E82" s="119">
        <v>648</v>
      </c>
      <c r="F82" s="118">
        <v>732</v>
      </c>
      <c r="G82" s="119">
        <v>454</v>
      </c>
      <c r="H82" s="118">
        <v>943</v>
      </c>
      <c r="I82" s="119">
        <v>468</v>
      </c>
      <c r="J82" s="118">
        <v>389</v>
      </c>
      <c r="K82" s="119">
        <v>522</v>
      </c>
      <c r="L82" s="118">
        <v>338</v>
      </c>
      <c r="M82" s="119">
        <v>665</v>
      </c>
      <c r="N82" s="118">
        <v>442</v>
      </c>
      <c r="O82" s="119">
        <v>655</v>
      </c>
      <c r="P82" s="118">
        <v>437</v>
      </c>
      <c r="Q82" s="119">
        <v>814</v>
      </c>
      <c r="R82" s="118">
        <v>530</v>
      </c>
      <c r="S82" s="119">
        <v>683</v>
      </c>
      <c r="T82" s="118">
        <v>528</v>
      </c>
      <c r="U82" s="119">
        <v>700</v>
      </c>
      <c r="V82" s="118">
        <v>401</v>
      </c>
      <c r="W82" s="119">
        <v>686</v>
      </c>
      <c r="X82" s="118">
        <v>581</v>
      </c>
      <c r="Y82" s="119">
        <v>287</v>
      </c>
      <c r="Z82" s="118">
        <v>480</v>
      </c>
      <c r="AA82" s="120">
        <f t="shared" si="4"/>
        <v>7285</v>
      </c>
      <c r="AB82" s="121">
        <f t="shared" si="5"/>
        <v>6419</v>
      </c>
    </row>
    <row r="83" spans="1:28" ht="22">
      <c r="A83" s="68">
        <v>5</v>
      </c>
      <c r="B83" s="69" t="s">
        <v>82</v>
      </c>
      <c r="C83" s="117">
        <v>604</v>
      </c>
      <c r="D83" s="118">
        <v>2481</v>
      </c>
      <c r="E83" s="119">
        <v>568</v>
      </c>
      <c r="F83" s="118">
        <v>2370</v>
      </c>
      <c r="G83" s="119">
        <v>1471</v>
      </c>
      <c r="H83" s="118">
        <v>2334</v>
      </c>
      <c r="I83" s="119">
        <v>530</v>
      </c>
      <c r="J83" s="118">
        <v>1607</v>
      </c>
      <c r="K83" s="119">
        <v>1078</v>
      </c>
      <c r="L83" s="118">
        <v>1209</v>
      </c>
      <c r="M83" s="119">
        <v>762</v>
      </c>
      <c r="N83" s="118">
        <v>2056</v>
      </c>
      <c r="O83" s="119">
        <v>866</v>
      </c>
      <c r="P83" s="118">
        <v>2922</v>
      </c>
      <c r="Q83" s="119">
        <v>795</v>
      </c>
      <c r="R83" s="118">
        <v>3566</v>
      </c>
      <c r="S83" s="119">
        <v>526</v>
      </c>
      <c r="T83" s="118">
        <v>1026</v>
      </c>
      <c r="U83" s="119">
        <v>441</v>
      </c>
      <c r="V83" s="118">
        <v>574</v>
      </c>
      <c r="W83" s="119">
        <v>837</v>
      </c>
      <c r="X83" s="118">
        <v>1697</v>
      </c>
      <c r="Y83" s="119">
        <v>1117</v>
      </c>
      <c r="Z83" s="118">
        <v>1443</v>
      </c>
      <c r="AA83" s="120">
        <f t="shared" si="4"/>
        <v>9595</v>
      </c>
      <c r="AB83" s="121">
        <f t="shared" si="5"/>
        <v>23285</v>
      </c>
    </row>
    <row r="84" spans="1:28" ht="22">
      <c r="A84" s="68">
        <v>6</v>
      </c>
      <c r="B84" s="69" t="s">
        <v>83</v>
      </c>
      <c r="C84" s="117">
        <v>1408</v>
      </c>
      <c r="D84" s="118">
        <v>1670</v>
      </c>
      <c r="E84" s="119">
        <v>1016</v>
      </c>
      <c r="F84" s="118">
        <v>984</v>
      </c>
      <c r="G84" s="119">
        <v>878</v>
      </c>
      <c r="H84" s="118">
        <v>1168</v>
      </c>
      <c r="I84" s="119">
        <v>978</v>
      </c>
      <c r="J84" s="118">
        <v>903</v>
      </c>
      <c r="K84" s="119">
        <v>816</v>
      </c>
      <c r="L84" s="118">
        <v>964</v>
      </c>
      <c r="M84" s="119">
        <v>907</v>
      </c>
      <c r="N84" s="118">
        <v>836</v>
      </c>
      <c r="O84" s="119">
        <v>957</v>
      </c>
      <c r="P84" s="118">
        <v>1078</v>
      </c>
      <c r="Q84" s="119">
        <v>1318</v>
      </c>
      <c r="R84" s="118">
        <v>1241</v>
      </c>
      <c r="S84" s="119">
        <v>992</v>
      </c>
      <c r="T84" s="118">
        <v>1019</v>
      </c>
      <c r="U84" s="119">
        <v>882</v>
      </c>
      <c r="V84" s="118">
        <v>1043</v>
      </c>
      <c r="W84" s="119">
        <v>657</v>
      </c>
      <c r="X84" s="118">
        <v>878</v>
      </c>
      <c r="Y84" s="119">
        <v>764</v>
      </c>
      <c r="Z84" s="118">
        <v>1286</v>
      </c>
      <c r="AA84" s="120">
        <f t="shared" si="4"/>
        <v>11573</v>
      </c>
      <c r="AB84" s="121">
        <f t="shared" si="5"/>
        <v>13070</v>
      </c>
    </row>
    <row r="85" spans="1:28" ht="22">
      <c r="A85" s="68">
        <v>7</v>
      </c>
      <c r="B85" s="69" t="s">
        <v>84</v>
      </c>
      <c r="C85" s="117">
        <v>700</v>
      </c>
      <c r="D85" s="118">
        <v>541</v>
      </c>
      <c r="E85" s="119">
        <v>329</v>
      </c>
      <c r="F85" s="118">
        <v>441</v>
      </c>
      <c r="G85" s="119">
        <v>427</v>
      </c>
      <c r="H85" s="118">
        <v>613</v>
      </c>
      <c r="I85" s="119">
        <v>451</v>
      </c>
      <c r="J85" s="118">
        <v>393</v>
      </c>
      <c r="K85" s="119">
        <v>239</v>
      </c>
      <c r="L85" s="118">
        <v>289</v>
      </c>
      <c r="M85" s="119">
        <v>417</v>
      </c>
      <c r="N85" s="118">
        <v>374</v>
      </c>
      <c r="O85" s="119">
        <v>313</v>
      </c>
      <c r="P85" s="118">
        <v>261</v>
      </c>
      <c r="Q85" s="119">
        <v>442</v>
      </c>
      <c r="R85" s="118">
        <v>592</v>
      </c>
      <c r="S85" s="119">
        <v>577</v>
      </c>
      <c r="T85" s="118">
        <v>468</v>
      </c>
      <c r="U85" s="119">
        <v>311</v>
      </c>
      <c r="V85" s="118">
        <v>472</v>
      </c>
      <c r="W85" s="119">
        <v>303</v>
      </c>
      <c r="X85" s="118">
        <v>284</v>
      </c>
      <c r="Y85" s="119">
        <v>290</v>
      </c>
      <c r="Z85" s="118">
        <v>395</v>
      </c>
      <c r="AA85" s="120">
        <f t="shared" si="4"/>
        <v>4799</v>
      </c>
      <c r="AB85" s="121">
        <f t="shared" si="5"/>
        <v>5123</v>
      </c>
    </row>
    <row r="86" spans="1:28" ht="22">
      <c r="A86" s="68">
        <v>8</v>
      </c>
      <c r="B86" s="69" t="s">
        <v>85</v>
      </c>
      <c r="C86" s="117">
        <v>693</v>
      </c>
      <c r="D86" s="118">
        <v>1096</v>
      </c>
      <c r="E86" s="119">
        <v>293</v>
      </c>
      <c r="F86" s="118">
        <v>475</v>
      </c>
      <c r="G86" s="119">
        <v>238</v>
      </c>
      <c r="H86" s="118">
        <v>373</v>
      </c>
      <c r="I86" s="119">
        <v>247</v>
      </c>
      <c r="J86" s="118">
        <v>489</v>
      </c>
      <c r="K86" s="119">
        <v>231</v>
      </c>
      <c r="L86" s="118">
        <v>356</v>
      </c>
      <c r="M86" s="119">
        <v>273</v>
      </c>
      <c r="N86" s="118">
        <v>408</v>
      </c>
      <c r="O86" s="119">
        <v>321</v>
      </c>
      <c r="P86" s="118">
        <v>942</v>
      </c>
      <c r="Q86" s="119">
        <v>368</v>
      </c>
      <c r="R86" s="118">
        <v>443</v>
      </c>
      <c r="S86" s="119">
        <v>392</v>
      </c>
      <c r="T86" s="118">
        <v>357</v>
      </c>
      <c r="U86" s="119">
        <v>283</v>
      </c>
      <c r="V86" s="118">
        <v>364</v>
      </c>
      <c r="W86" s="119">
        <v>341</v>
      </c>
      <c r="X86" s="118">
        <v>359</v>
      </c>
      <c r="Y86" s="119">
        <v>510</v>
      </c>
      <c r="Z86" s="118">
        <v>588</v>
      </c>
      <c r="AA86" s="120">
        <f t="shared" si="4"/>
        <v>4190</v>
      </c>
      <c r="AB86" s="121">
        <f t="shared" si="5"/>
        <v>6250</v>
      </c>
    </row>
    <row r="87" spans="1:28" ht="22">
      <c r="A87" s="86">
        <v>9</v>
      </c>
      <c r="B87" s="73" t="s">
        <v>86</v>
      </c>
      <c r="C87" s="122">
        <v>2081</v>
      </c>
      <c r="D87" s="123">
        <v>3007</v>
      </c>
      <c r="E87" s="124">
        <v>2733</v>
      </c>
      <c r="F87" s="123">
        <v>3828</v>
      </c>
      <c r="G87" s="124">
        <v>2460</v>
      </c>
      <c r="H87" s="123">
        <v>3861</v>
      </c>
      <c r="I87" s="124">
        <v>1749</v>
      </c>
      <c r="J87" s="123">
        <v>2884</v>
      </c>
      <c r="K87" s="124">
        <v>2693</v>
      </c>
      <c r="L87" s="123">
        <v>3279</v>
      </c>
      <c r="M87" s="124">
        <v>2957</v>
      </c>
      <c r="N87" s="123">
        <v>2810</v>
      </c>
      <c r="O87" s="124">
        <v>2659</v>
      </c>
      <c r="P87" s="123">
        <v>3798</v>
      </c>
      <c r="Q87" s="124">
        <v>3124</v>
      </c>
      <c r="R87" s="123">
        <v>4096</v>
      </c>
      <c r="S87" s="124">
        <v>2733</v>
      </c>
      <c r="T87" s="123">
        <v>3442</v>
      </c>
      <c r="U87" s="124">
        <v>2350</v>
      </c>
      <c r="V87" s="123">
        <v>3173</v>
      </c>
      <c r="W87" s="124">
        <v>2023</v>
      </c>
      <c r="X87" s="123">
        <v>2710</v>
      </c>
      <c r="Y87" s="124">
        <v>2772</v>
      </c>
      <c r="Z87" s="123">
        <v>3448</v>
      </c>
      <c r="AA87" s="125">
        <f t="shared" si="4"/>
        <v>30334</v>
      </c>
      <c r="AB87" s="126">
        <f t="shared" si="5"/>
        <v>40336</v>
      </c>
    </row>
    <row r="88" spans="1:28" ht="22">
      <c r="A88" s="2"/>
      <c r="B88" s="2"/>
      <c r="C88" s="130"/>
      <c r="D88" s="130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  <c r="AB88" s="131"/>
    </row>
    <row r="89" spans="1:28" ht="25.5">
      <c r="A89" s="301" t="s">
        <v>87</v>
      </c>
      <c r="B89" s="302"/>
      <c r="C89" s="330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O89" s="331"/>
      <c r="P89" s="331"/>
      <c r="Q89" s="331"/>
      <c r="R89" s="331"/>
      <c r="S89" s="331"/>
      <c r="T89" s="331"/>
      <c r="U89" s="331"/>
      <c r="V89" s="331"/>
      <c r="W89" s="331"/>
      <c r="X89" s="331"/>
      <c r="Y89" s="331"/>
      <c r="Z89" s="331"/>
      <c r="AA89" s="331"/>
      <c r="AB89" s="332"/>
    </row>
    <row r="90" spans="1:28" ht="22">
      <c r="A90" s="91">
        <v>1</v>
      </c>
      <c r="B90" s="92" t="s">
        <v>88</v>
      </c>
      <c r="C90" s="132">
        <v>40</v>
      </c>
      <c r="D90" s="133">
        <v>45</v>
      </c>
      <c r="E90" s="134">
        <v>38</v>
      </c>
      <c r="F90" s="133">
        <v>44</v>
      </c>
      <c r="G90" s="134">
        <v>37</v>
      </c>
      <c r="H90" s="133">
        <v>54</v>
      </c>
      <c r="I90" s="134">
        <v>73</v>
      </c>
      <c r="J90" s="133">
        <v>28</v>
      </c>
      <c r="K90" s="134">
        <v>39</v>
      </c>
      <c r="L90" s="133">
        <v>44</v>
      </c>
      <c r="M90" s="134">
        <v>24</v>
      </c>
      <c r="N90" s="133">
        <v>35</v>
      </c>
      <c r="O90" s="134">
        <v>53</v>
      </c>
      <c r="P90" s="133">
        <v>32</v>
      </c>
      <c r="Q90" s="134">
        <v>9</v>
      </c>
      <c r="R90" s="133">
        <v>13</v>
      </c>
      <c r="S90" s="134">
        <v>48</v>
      </c>
      <c r="T90" s="133">
        <v>68</v>
      </c>
      <c r="U90" s="134">
        <v>29</v>
      </c>
      <c r="V90" s="133">
        <v>33</v>
      </c>
      <c r="W90" s="134">
        <v>100</v>
      </c>
      <c r="X90" s="133">
        <v>44</v>
      </c>
      <c r="Y90" s="134">
        <v>24</v>
      </c>
      <c r="Z90" s="133">
        <v>23</v>
      </c>
      <c r="AA90" s="135">
        <f>C90+E90+G90+I90+K90+M90+O90+Q90+S90+U90+W90+Y90</f>
        <v>514</v>
      </c>
      <c r="AB90" s="136">
        <f>D90+F90+H90+J90+L90+N90+P90+R90+T90+V90+X90+Z90</f>
        <v>463</v>
      </c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 ht="23.5" customHeight="1">
      <c r="A92" s="289" t="s">
        <v>2</v>
      </c>
      <c r="B92" s="290"/>
      <c r="C92" s="283">
        <v>45667</v>
      </c>
      <c r="D92" s="284"/>
      <c r="E92" s="283">
        <v>45698</v>
      </c>
      <c r="F92" s="284"/>
      <c r="G92" s="283">
        <v>45726</v>
      </c>
      <c r="H92" s="284"/>
      <c r="I92" s="283">
        <v>45757</v>
      </c>
      <c r="J92" s="284"/>
      <c r="K92" s="283">
        <v>45787</v>
      </c>
      <c r="L92" s="284"/>
      <c r="M92" s="283">
        <v>45818</v>
      </c>
      <c r="N92" s="284"/>
      <c r="O92" s="283">
        <v>45848</v>
      </c>
      <c r="P92" s="284"/>
      <c r="Q92" s="283">
        <v>45879</v>
      </c>
      <c r="R92" s="284"/>
      <c r="S92" s="283">
        <v>45910</v>
      </c>
      <c r="T92" s="284"/>
      <c r="U92" s="283">
        <v>45940</v>
      </c>
      <c r="V92" s="284"/>
      <c r="W92" s="283">
        <v>45971</v>
      </c>
      <c r="X92" s="284"/>
      <c r="Y92" s="283">
        <v>46001</v>
      </c>
      <c r="Z92" s="284"/>
      <c r="AA92" s="285" t="s">
        <v>5</v>
      </c>
      <c r="AB92" s="287" t="s">
        <v>6</v>
      </c>
    </row>
    <row r="93" spans="1:28" ht="44">
      <c r="A93" s="291"/>
      <c r="B93" s="292"/>
      <c r="C93" s="87" t="s">
        <v>5</v>
      </c>
      <c r="D93" s="88" t="s">
        <v>6</v>
      </c>
      <c r="E93" s="87" t="s">
        <v>5</v>
      </c>
      <c r="F93" s="88" t="s">
        <v>6</v>
      </c>
      <c r="G93" s="87" t="s">
        <v>5</v>
      </c>
      <c r="H93" s="88" t="s">
        <v>6</v>
      </c>
      <c r="I93" s="87" t="s">
        <v>5</v>
      </c>
      <c r="J93" s="88" t="s">
        <v>6</v>
      </c>
      <c r="K93" s="87" t="s">
        <v>5</v>
      </c>
      <c r="L93" s="88" t="s">
        <v>6</v>
      </c>
      <c r="M93" s="87" t="s">
        <v>5</v>
      </c>
      <c r="N93" s="88" t="s">
        <v>6</v>
      </c>
      <c r="O93" s="87" t="s">
        <v>5</v>
      </c>
      <c r="P93" s="88" t="s">
        <v>6</v>
      </c>
      <c r="Q93" s="87" t="s">
        <v>5</v>
      </c>
      <c r="R93" s="88" t="s">
        <v>6</v>
      </c>
      <c r="S93" s="87" t="s">
        <v>5</v>
      </c>
      <c r="T93" s="88" t="s">
        <v>6</v>
      </c>
      <c r="U93" s="87" t="s">
        <v>5</v>
      </c>
      <c r="V93" s="88" t="s">
        <v>6</v>
      </c>
      <c r="W93" s="87" t="s">
        <v>5</v>
      </c>
      <c r="X93" s="88" t="s">
        <v>6</v>
      </c>
      <c r="Y93" s="87" t="s">
        <v>5</v>
      </c>
      <c r="Z93" s="88" t="s">
        <v>6</v>
      </c>
      <c r="AA93" s="286"/>
      <c r="AB93" s="288"/>
    </row>
    <row r="94" spans="1:28" ht="23.5" thickBot="1">
      <c r="A94" s="293"/>
      <c r="B94" s="294"/>
      <c r="C94" s="93">
        <f>SUM(C7:C90)</f>
        <v>165269</v>
      </c>
      <c r="D94" s="94">
        <f>SUM(D7:D90)</f>
        <v>365146</v>
      </c>
      <c r="E94" s="93">
        <f t="shared" ref="E94:Z94" si="6">SUM(E7:E90)</f>
        <v>154053</v>
      </c>
      <c r="F94" s="94">
        <f t="shared" si="6"/>
        <v>362932</v>
      </c>
      <c r="G94" s="93">
        <f t="shared" si="6"/>
        <v>165295</v>
      </c>
      <c r="H94" s="94">
        <f t="shared" si="6"/>
        <v>375278</v>
      </c>
      <c r="I94" s="93">
        <f t="shared" si="6"/>
        <v>130417</v>
      </c>
      <c r="J94" s="94">
        <f t="shared" si="6"/>
        <v>311153</v>
      </c>
      <c r="K94" s="93">
        <f t="shared" si="6"/>
        <v>140525</v>
      </c>
      <c r="L94" s="94">
        <f t="shared" si="6"/>
        <v>316306</v>
      </c>
      <c r="M94" s="93">
        <f t="shared" si="6"/>
        <v>151594</v>
      </c>
      <c r="N94" s="94">
        <f t="shared" si="6"/>
        <v>314679</v>
      </c>
      <c r="O94" s="93">
        <f t="shared" si="6"/>
        <v>170091</v>
      </c>
      <c r="P94" s="94">
        <f t="shared" si="6"/>
        <v>371645</v>
      </c>
      <c r="Q94" s="93">
        <f t="shared" si="6"/>
        <v>162267</v>
      </c>
      <c r="R94" s="94">
        <f t="shared" si="6"/>
        <v>354667</v>
      </c>
      <c r="S94" s="93">
        <f t="shared" si="6"/>
        <v>165241</v>
      </c>
      <c r="T94" s="94">
        <f t="shared" si="6"/>
        <v>332735</v>
      </c>
      <c r="U94" s="93">
        <f t="shared" si="6"/>
        <v>134961</v>
      </c>
      <c r="V94" s="94">
        <f t="shared" si="6"/>
        <v>310405</v>
      </c>
      <c r="W94" s="93">
        <f t="shared" si="6"/>
        <v>143119</v>
      </c>
      <c r="X94" s="94">
        <f t="shared" si="6"/>
        <v>306719</v>
      </c>
      <c r="Y94" s="93">
        <f t="shared" si="6"/>
        <v>164868</v>
      </c>
      <c r="Z94" s="94">
        <f t="shared" si="6"/>
        <v>355685</v>
      </c>
      <c r="AA94" s="95">
        <f>SUM(AA7:AA90)</f>
        <v>1847700</v>
      </c>
      <c r="AB94" s="96">
        <f>SUM(AB7:AB90)</f>
        <v>4077350</v>
      </c>
    </row>
  </sheetData>
  <sheetProtection algorithmName="SHA-512" hashValue="XzwPvW0pzmkUJBQ+Aduw4vaPxQ1EEjdSnVIiHrw2SOOyDhY1FcDuEXhvn+xXgq2pCKgBWL/SQamY6UJ6/MVxPQ==" saltValue="cGYemM5Csn8P7F+KUQghZg==" spinCount="100000" sheet="1" objects="1" scenarios="1"/>
  <mergeCells count="64">
    <mergeCell ref="B4:B5"/>
    <mergeCell ref="A4:A5"/>
    <mergeCell ref="M4:N4"/>
    <mergeCell ref="Q4:R4"/>
    <mergeCell ref="S4:T4"/>
    <mergeCell ref="O4:P4"/>
    <mergeCell ref="C4:D4"/>
    <mergeCell ref="E4:F4"/>
    <mergeCell ref="G4:H4"/>
    <mergeCell ref="I4:J4"/>
    <mergeCell ref="K4:L4"/>
    <mergeCell ref="C2:D2"/>
    <mergeCell ref="E2:F2"/>
    <mergeCell ref="G2:H2"/>
    <mergeCell ref="I2:J2"/>
    <mergeCell ref="K2:L2"/>
    <mergeCell ref="U2:V2"/>
    <mergeCell ref="W2:X2"/>
    <mergeCell ref="Y2:Z2"/>
    <mergeCell ref="AA1:AB1"/>
    <mergeCell ref="Y4:Z4"/>
    <mergeCell ref="AA2:AB2"/>
    <mergeCell ref="U1:V1"/>
    <mergeCell ref="Y1:Z1"/>
    <mergeCell ref="W1:X1"/>
    <mergeCell ref="U4:V4"/>
    <mergeCell ref="W4:X4"/>
    <mergeCell ref="A6:B6"/>
    <mergeCell ref="C6:AB6"/>
    <mergeCell ref="AA4:AB4"/>
    <mergeCell ref="C1:D1"/>
    <mergeCell ref="E1:F1"/>
    <mergeCell ref="G1:H1"/>
    <mergeCell ref="I1:J1"/>
    <mergeCell ref="K1:L1"/>
    <mergeCell ref="Q2:R2"/>
    <mergeCell ref="S2:T2"/>
    <mergeCell ref="M2:N2"/>
    <mergeCell ref="O1:P1"/>
    <mergeCell ref="Q1:R1"/>
    <mergeCell ref="S1:T1"/>
    <mergeCell ref="O2:P2"/>
    <mergeCell ref="M1:N1"/>
    <mergeCell ref="A38:B38"/>
    <mergeCell ref="C38:AB38"/>
    <mergeCell ref="A78:B78"/>
    <mergeCell ref="C78:AB78"/>
    <mergeCell ref="A89:B89"/>
    <mergeCell ref="C89:AB89"/>
    <mergeCell ref="A92:B94"/>
    <mergeCell ref="C92:D92"/>
    <mergeCell ref="E92:F92"/>
    <mergeCell ref="G92:H92"/>
    <mergeCell ref="I92:J92"/>
    <mergeCell ref="K92:L92"/>
    <mergeCell ref="M92:N92"/>
    <mergeCell ref="O92:P92"/>
    <mergeCell ref="Q92:R92"/>
    <mergeCell ref="S92:T92"/>
    <mergeCell ref="U92:V92"/>
    <mergeCell ref="W92:X92"/>
    <mergeCell ref="Y92:Z92"/>
    <mergeCell ref="AA92:AA93"/>
    <mergeCell ref="AB92:AB9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3363A-281D-41E4-99AF-F7B720BFD22C}">
  <sheetPr codeName="Sheet4">
    <tabColor rgb="FF92D050"/>
  </sheetPr>
  <dimension ref="A1:AD94"/>
  <sheetViews>
    <sheetView tabSelected="1" zoomScale="70" zoomScaleNormal="70" workbookViewId="0">
      <pane xSplit="2" ySplit="5" topLeftCell="U92" activePane="bottomRight" state="frozen"/>
      <selection pane="topRight" activeCell="C1" sqref="C1"/>
      <selection pane="bottomLeft" activeCell="A6" sqref="A6"/>
      <selection pane="bottomRight" activeCell="W93" sqref="U93:W96"/>
    </sheetView>
  </sheetViews>
  <sheetFormatPr defaultColWidth="9.26953125" defaultRowHeight="20.5"/>
  <cols>
    <col min="1" max="1" width="4.7265625" style="1" customWidth="1"/>
    <col min="2" max="2" width="53.26953125" style="1" customWidth="1"/>
    <col min="3" max="5" width="11.7265625" style="1" customWidth="1"/>
    <col min="6" max="6" width="12" style="1" customWidth="1"/>
    <col min="7" max="7" width="11.7265625" style="1" customWidth="1"/>
    <col min="8" max="8" width="12.1796875" style="1" customWidth="1"/>
    <col min="9" max="27" width="11.7265625" style="1" customWidth="1"/>
    <col min="28" max="28" width="14.1796875" style="1" customWidth="1"/>
    <col min="29" max="16384" width="9.26953125" style="1"/>
  </cols>
  <sheetData>
    <row r="1" spans="1:30" ht="25.9" customHeight="1">
      <c r="A1" s="13" t="s">
        <v>0</v>
      </c>
      <c r="B1" s="14" t="s">
        <v>94</v>
      </c>
      <c r="C1" s="304">
        <v>45667</v>
      </c>
      <c r="D1" s="305"/>
      <c r="E1" s="304">
        <v>45698</v>
      </c>
      <c r="F1" s="305"/>
      <c r="G1" s="304">
        <v>45726</v>
      </c>
      <c r="H1" s="305"/>
      <c r="I1" s="304">
        <v>45757</v>
      </c>
      <c r="J1" s="305"/>
      <c r="K1" s="304">
        <v>45787</v>
      </c>
      <c r="L1" s="305"/>
      <c r="M1" s="304">
        <v>45818</v>
      </c>
      <c r="N1" s="305"/>
      <c r="O1" s="304">
        <v>45848</v>
      </c>
      <c r="P1" s="305"/>
      <c r="Q1" s="304">
        <v>45879</v>
      </c>
      <c r="R1" s="305"/>
      <c r="S1" s="304">
        <v>45910</v>
      </c>
      <c r="T1" s="305"/>
      <c r="U1" s="304">
        <v>45940</v>
      </c>
      <c r="V1" s="305"/>
      <c r="W1" s="304">
        <v>45971</v>
      </c>
      <c r="X1" s="305"/>
      <c r="Y1" s="304">
        <v>46001</v>
      </c>
      <c r="Z1" s="305"/>
      <c r="AA1" s="298" t="s">
        <v>2</v>
      </c>
      <c r="AB1" s="300"/>
      <c r="AD1" s="8"/>
    </row>
    <row r="2" spans="1:30" ht="23">
      <c r="A2" s="15">
        <v>1</v>
      </c>
      <c r="B2" s="16" t="s">
        <v>3</v>
      </c>
      <c r="C2" s="306">
        <v>567824</v>
      </c>
      <c r="D2" s="307"/>
      <c r="E2" s="306">
        <v>568301</v>
      </c>
      <c r="F2" s="307"/>
      <c r="G2" s="306">
        <v>569192</v>
      </c>
      <c r="H2" s="307"/>
      <c r="I2" s="306">
        <v>570043</v>
      </c>
      <c r="J2" s="307"/>
      <c r="K2" s="306">
        <v>571015</v>
      </c>
      <c r="L2" s="307"/>
      <c r="M2" s="306">
        <v>572091</v>
      </c>
      <c r="N2" s="307"/>
      <c r="O2" s="306">
        <v>572912</v>
      </c>
      <c r="P2" s="307"/>
      <c r="Q2" s="306">
        <v>573309</v>
      </c>
      <c r="R2" s="307"/>
      <c r="S2" s="306">
        <v>573910</v>
      </c>
      <c r="T2" s="307"/>
      <c r="U2" s="306">
        <v>574491</v>
      </c>
      <c r="V2" s="307"/>
      <c r="W2" s="306">
        <v>574918</v>
      </c>
      <c r="X2" s="307"/>
      <c r="Y2" s="306">
        <v>575309</v>
      </c>
      <c r="Z2" s="307"/>
      <c r="AA2" s="333" cm="1">
        <f t="array" ref="AA2">LOOKUP(2,1/(C2:Z2&lt;&gt;""),C2:Z2)</f>
        <v>575309</v>
      </c>
      <c r="AB2" s="334"/>
    </row>
    <row r="3" spans="1:30">
      <c r="A3" s="20"/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2"/>
      <c r="AB3" s="22"/>
    </row>
    <row r="4" spans="1:30" ht="23.5" customHeight="1">
      <c r="A4" s="337" t="s">
        <v>0</v>
      </c>
      <c r="B4" s="337" t="s">
        <v>95</v>
      </c>
      <c r="C4" s="320">
        <v>45667</v>
      </c>
      <c r="D4" s="284"/>
      <c r="E4" s="283">
        <v>45698</v>
      </c>
      <c r="F4" s="284"/>
      <c r="G4" s="283">
        <v>45726</v>
      </c>
      <c r="H4" s="284"/>
      <c r="I4" s="283">
        <v>45757</v>
      </c>
      <c r="J4" s="284"/>
      <c r="K4" s="283">
        <v>45787</v>
      </c>
      <c r="L4" s="284"/>
      <c r="M4" s="283">
        <v>45818</v>
      </c>
      <c r="N4" s="284"/>
      <c r="O4" s="283">
        <v>45848</v>
      </c>
      <c r="P4" s="284"/>
      <c r="Q4" s="283">
        <v>45879</v>
      </c>
      <c r="R4" s="284"/>
      <c r="S4" s="283">
        <v>45910</v>
      </c>
      <c r="T4" s="284"/>
      <c r="U4" s="283">
        <v>45940</v>
      </c>
      <c r="V4" s="284"/>
      <c r="W4" s="283">
        <v>45971</v>
      </c>
      <c r="X4" s="284"/>
      <c r="Y4" s="283">
        <v>46001</v>
      </c>
      <c r="Z4" s="284"/>
      <c r="AA4" s="314" t="s">
        <v>2</v>
      </c>
      <c r="AB4" s="315"/>
    </row>
    <row r="5" spans="1:30" ht="65.5" customHeight="1">
      <c r="A5" s="338"/>
      <c r="B5" s="338"/>
      <c r="C5" s="17" t="s">
        <v>5</v>
      </c>
      <c r="D5" s="18" t="s">
        <v>6</v>
      </c>
      <c r="E5" s="17" t="s">
        <v>5</v>
      </c>
      <c r="F5" s="18" t="s">
        <v>6</v>
      </c>
      <c r="G5" s="17" t="s">
        <v>5</v>
      </c>
      <c r="H5" s="18" t="s">
        <v>6</v>
      </c>
      <c r="I5" s="17" t="s">
        <v>5</v>
      </c>
      <c r="J5" s="18" t="s">
        <v>6</v>
      </c>
      <c r="K5" s="17" t="s">
        <v>5</v>
      </c>
      <c r="L5" s="18" t="s">
        <v>6</v>
      </c>
      <c r="M5" s="17" t="s">
        <v>5</v>
      </c>
      <c r="N5" s="18" t="s">
        <v>6</v>
      </c>
      <c r="O5" s="17" t="s">
        <v>5</v>
      </c>
      <c r="P5" s="18" t="s">
        <v>6</v>
      </c>
      <c r="Q5" s="17" t="s">
        <v>5</v>
      </c>
      <c r="R5" s="18" t="s">
        <v>6</v>
      </c>
      <c r="S5" s="17" t="s">
        <v>5</v>
      </c>
      <c r="T5" s="18" t="s">
        <v>6</v>
      </c>
      <c r="U5" s="17" t="s">
        <v>5</v>
      </c>
      <c r="V5" s="18" t="s">
        <v>6</v>
      </c>
      <c r="W5" s="17" t="s">
        <v>5</v>
      </c>
      <c r="X5" s="18" t="s">
        <v>6</v>
      </c>
      <c r="Y5" s="17" t="s">
        <v>5</v>
      </c>
      <c r="Z5" s="18" t="s">
        <v>6</v>
      </c>
      <c r="AA5" s="17" t="s">
        <v>5</v>
      </c>
      <c r="AB5" s="18" t="s">
        <v>6</v>
      </c>
    </row>
    <row r="6" spans="1:30" ht="25.5">
      <c r="A6" s="322" t="s">
        <v>7</v>
      </c>
      <c r="B6" s="323"/>
      <c r="C6" s="324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6"/>
    </row>
    <row r="7" spans="1:30" s="81" customFormat="1" ht="22">
      <c r="A7" s="66">
        <v>1</v>
      </c>
      <c r="B7" s="67" t="s">
        <v>8</v>
      </c>
      <c r="C7" s="112">
        <v>268</v>
      </c>
      <c r="D7" s="113">
        <v>2631</v>
      </c>
      <c r="E7" s="114">
        <v>1866</v>
      </c>
      <c r="F7" s="113">
        <v>5407</v>
      </c>
      <c r="G7" s="114">
        <v>495</v>
      </c>
      <c r="H7" s="113">
        <v>3093</v>
      </c>
      <c r="I7" s="114">
        <v>269</v>
      </c>
      <c r="J7" s="113">
        <v>1528</v>
      </c>
      <c r="K7" s="114">
        <v>162</v>
      </c>
      <c r="L7" s="113">
        <v>1448</v>
      </c>
      <c r="M7" s="114">
        <v>64</v>
      </c>
      <c r="N7" s="113">
        <v>1398</v>
      </c>
      <c r="O7" s="114">
        <v>238</v>
      </c>
      <c r="P7" s="113">
        <v>1792</v>
      </c>
      <c r="Q7" s="114">
        <v>510</v>
      </c>
      <c r="R7" s="113">
        <v>2222</v>
      </c>
      <c r="S7" s="114">
        <v>627</v>
      </c>
      <c r="T7" s="113">
        <v>2457</v>
      </c>
      <c r="U7" s="114">
        <v>208</v>
      </c>
      <c r="V7" s="113">
        <v>1784</v>
      </c>
      <c r="W7" s="114">
        <v>174</v>
      </c>
      <c r="X7" s="113">
        <v>1319</v>
      </c>
      <c r="Y7" s="114">
        <v>304</v>
      </c>
      <c r="Z7" s="113">
        <v>1366</v>
      </c>
      <c r="AA7" s="115">
        <f>C7+E7+G7+I7+K7+M7+O7+Q7+S7+U7+W7+Y7</f>
        <v>5185</v>
      </c>
      <c r="AB7" s="116">
        <f>D7+F7+H7+J7+L7+N7+P7+R7+T7+V7+X7+Z7</f>
        <v>26445</v>
      </c>
    </row>
    <row r="8" spans="1:30" s="81" customFormat="1" ht="22">
      <c r="A8" s="68">
        <v>2</v>
      </c>
      <c r="B8" s="69" t="s">
        <v>9</v>
      </c>
      <c r="C8" s="117">
        <v>662</v>
      </c>
      <c r="D8" s="118">
        <v>9351</v>
      </c>
      <c r="E8" s="119">
        <v>818</v>
      </c>
      <c r="F8" s="118">
        <v>9379</v>
      </c>
      <c r="G8" s="119">
        <v>673</v>
      </c>
      <c r="H8" s="118">
        <v>9407</v>
      </c>
      <c r="I8" s="119">
        <v>427</v>
      </c>
      <c r="J8" s="118">
        <v>6050</v>
      </c>
      <c r="K8" s="119">
        <v>323</v>
      </c>
      <c r="L8" s="118">
        <v>5864</v>
      </c>
      <c r="M8" s="119">
        <v>299</v>
      </c>
      <c r="N8" s="118">
        <v>6446</v>
      </c>
      <c r="O8" s="119">
        <v>690</v>
      </c>
      <c r="P8" s="118">
        <v>7535</v>
      </c>
      <c r="Q8" s="119">
        <v>333</v>
      </c>
      <c r="R8" s="118">
        <v>6297</v>
      </c>
      <c r="S8" s="119">
        <v>525</v>
      </c>
      <c r="T8" s="118">
        <v>8142</v>
      </c>
      <c r="U8" s="119">
        <v>404</v>
      </c>
      <c r="V8" s="118">
        <v>7046</v>
      </c>
      <c r="W8" s="119">
        <v>471</v>
      </c>
      <c r="X8" s="118">
        <v>6882</v>
      </c>
      <c r="Y8" s="119">
        <v>747</v>
      </c>
      <c r="Z8" s="118">
        <v>8575</v>
      </c>
      <c r="AA8" s="120">
        <f>C8+E8+G8+I8+K8+M8+O8+Q8+S8+U8+W8+Y8</f>
        <v>6372</v>
      </c>
      <c r="AB8" s="121">
        <f>D8+F8+H8+J8+L8+N8+P8+R8+T8+V8+X8+Z8</f>
        <v>90974</v>
      </c>
    </row>
    <row r="9" spans="1:30" s="81" customFormat="1" ht="22">
      <c r="A9" s="68">
        <v>3</v>
      </c>
      <c r="B9" s="69" t="s">
        <v>10</v>
      </c>
      <c r="C9" s="117">
        <v>1089</v>
      </c>
      <c r="D9" s="118">
        <v>29281</v>
      </c>
      <c r="E9" s="119">
        <v>1006</v>
      </c>
      <c r="F9" s="118">
        <v>28765</v>
      </c>
      <c r="G9" s="119">
        <v>1294</v>
      </c>
      <c r="H9" s="118">
        <v>31638</v>
      </c>
      <c r="I9" s="119">
        <v>1061</v>
      </c>
      <c r="J9" s="118">
        <v>30640</v>
      </c>
      <c r="K9" s="119">
        <v>829</v>
      </c>
      <c r="L9" s="118">
        <v>27750</v>
      </c>
      <c r="M9" s="119">
        <v>965</v>
      </c>
      <c r="N9" s="118">
        <v>28207</v>
      </c>
      <c r="O9" s="119">
        <v>829</v>
      </c>
      <c r="P9" s="118">
        <v>29733</v>
      </c>
      <c r="Q9" s="119">
        <v>780</v>
      </c>
      <c r="R9" s="118">
        <v>28872</v>
      </c>
      <c r="S9" s="119">
        <v>793</v>
      </c>
      <c r="T9" s="118">
        <v>34386</v>
      </c>
      <c r="U9" s="119">
        <v>912</v>
      </c>
      <c r="V9" s="118">
        <v>44871</v>
      </c>
      <c r="W9" s="119">
        <v>733</v>
      </c>
      <c r="X9" s="118">
        <v>40692</v>
      </c>
      <c r="Y9" s="119">
        <v>955</v>
      </c>
      <c r="Z9" s="118">
        <v>23852</v>
      </c>
      <c r="AA9" s="120">
        <f t="shared" ref="AA9:AA36" si="0">C9+E9+G9+I9+K9+M9+O9+Q9+S9+U9+W9+Y9</f>
        <v>11246</v>
      </c>
      <c r="AB9" s="121">
        <f t="shared" ref="AB9:AB36" si="1">D9+F9+H9+J9+L9+N9+P9+R9+T9+V9+X9+Z9</f>
        <v>378687</v>
      </c>
    </row>
    <row r="10" spans="1:30" s="81" customFormat="1" ht="22">
      <c r="A10" s="68">
        <v>4</v>
      </c>
      <c r="B10" s="69" t="s">
        <v>11</v>
      </c>
      <c r="C10" s="117">
        <v>1326</v>
      </c>
      <c r="D10" s="118">
        <v>9180</v>
      </c>
      <c r="E10" s="119">
        <v>1334</v>
      </c>
      <c r="F10" s="118">
        <v>8591</v>
      </c>
      <c r="G10" s="119">
        <v>1695</v>
      </c>
      <c r="H10" s="118">
        <v>10355</v>
      </c>
      <c r="I10" s="119">
        <v>916</v>
      </c>
      <c r="J10" s="118">
        <v>6273</v>
      </c>
      <c r="K10" s="119">
        <v>819</v>
      </c>
      <c r="L10" s="118">
        <v>6755</v>
      </c>
      <c r="M10" s="119">
        <v>1203</v>
      </c>
      <c r="N10" s="118">
        <v>7904</v>
      </c>
      <c r="O10" s="119">
        <v>1465</v>
      </c>
      <c r="P10" s="118">
        <v>9077</v>
      </c>
      <c r="Q10" s="119">
        <v>1171</v>
      </c>
      <c r="R10" s="118">
        <v>8355</v>
      </c>
      <c r="S10" s="119">
        <v>1128</v>
      </c>
      <c r="T10" s="118">
        <v>8252</v>
      </c>
      <c r="U10" s="119">
        <v>986</v>
      </c>
      <c r="V10" s="118">
        <v>7148</v>
      </c>
      <c r="W10" s="119">
        <v>1660</v>
      </c>
      <c r="X10" s="118">
        <v>7136</v>
      </c>
      <c r="Y10" s="119">
        <v>1005</v>
      </c>
      <c r="Z10" s="118">
        <v>6960</v>
      </c>
      <c r="AA10" s="120">
        <f t="shared" si="0"/>
        <v>14708</v>
      </c>
      <c r="AB10" s="121">
        <f t="shared" si="1"/>
        <v>95986</v>
      </c>
    </row>
    <row r="11" spans="1:30" s="81" customFormat="1" ht="22">
      <c r="A11" s="68">
        <v>5</v>
      </c>
      <c r="B11" s="69" t="s">
        <v>12</v>
      </c>
      <c r="C11" s="117">
        <v>372</v>
      </c>
      <c r="D11" s="118">
        <v>5320</v>
      </c>
      <c r="E11" s="119">
        <v>385</v>
      </c>
      <c r="F11" s="118">
        <v>5274</v>
      </c>
      <c r="G11" s="119">
        <v>806</v>
      </c>
      <c r="H11" s="118">
        <v>7033</v>
      </c>
      <c r="I11" s="119">
        <v>556</v>
      </c>
      <c r="J11" s="118">
        <v>4713</v>
      </c>
      <c r="K11" s="119">
        <v>779</v>
      </c>
      <c r="L11" s="118">
        <v>5884</v>
      </c>
      <c r="M11" s="119">
        <v>561</v>
      </c>
      <c r="N11" s="118">
        <v>4988</v>
      </c>
      <c r="O11" s="119">
        <v>671</v>
      </c>
      <c r="P11" s="118">
        <v>7306</v>
      </c>
      <c r="Q11" s="119">
        <v>777</v>
      </c>
      <c r="R11" s="118">
        <v>8267</v>
      </c>
      <c r="S11" s="119">
        <v>868</v>
      </c>
      <c r="T11" s="118">
        <v>6471</v>
      </c>
      <c r="U11" s="119">
        <v>378</v>
      </c>
      <c r="V11" s="118">
        <v>5306</v>
      </c>
      <c r="W11" s="119">
        <v>334</v>
      </c>
      <c r="X11" s="118">
        <v>5411</v>
      </c>
      <c r="Y11" s="119">
        <v>835</v>
      </c>
      <c r="Z11" s="118">
        <v>6306</v>
      </c>
      <c r="AA11" s="120">
        <f t="shared" si="0"/>
        <v>7322</v>
      </c>
      <c r="AB11" s="121">
        <f t="shared" si="1"/>
        <v>72279</v>
      </c>
    </row>
    <row r="12" spans="1:30" s="81" customFormat="1" ht="22">
      <c r="A12" s="68">
        <v>6</v>
      </c>
      <c r="B12" s="69" t="s">
        <v>13</v>
      </c>
      <c r="C12" s="117">
        <v>297</v>
      </c>
      <c r="D12" s="118">
        <v>2989</v>
      </c>
      <c r="E12" s="119">
        <v>240</v>
      </c>
      <c r="F12" s="118">
        <v>3107</v>
      </c>
      <c r="G12" s="119">
        <v>234</v>
      </c>
      <c r="H12" s="118">
        <v>3427</v>
      </c>
      <c r="I12" s="119">
        <v>97</v>
      </c>
      <c r="J12" s="118">
        <v>2354</v>
      </c>
      <c r="K12" s="119">
        <v>104</v>
      </c>
      <c r="L12" s="118">
        <v>2209</v>
      </c>
      <c r="M12" s="119">
        <v>259</v>
      </c>
      <c r="N12" s="118">
        <v>2700</v>
      </c>
      <c r="O12" s="119">
        <v>446</v>
      </c>
      <c r="P12" s="118">
        <v>4866</v>
      </c>
      <c r="Q12" s="119">
        <v>220</v>
      </c>
      <c r="R12" s="118">
        <v>3953</v>
      </c>
      <c r="S12" s="119">
        <v>223</v>
      </c>
      <c r="T12" s="118">
        <v>3632</v>
      </c>
      <c r="U12" s="119">
        <v>171</v>
      </c>
      <c r="V12" s="118">
        <v>3378</v>
      </c>
      <c r="W12" s="119">
        <v>183</v>
      </c>
      <c r="X12" s="118">
        <v>3184</v>
      </c>
      <c r="Y12" s="119">
        <v>161</v>
      </c>
      <c r="Z12" s="118">
        <v>2404</v>
      </c>
      <c r="AA12" s="120">
        <f t="shared" si="0"/>
        <v>2635</v>
      </c>
      <c r="AB12" s="121">
        <f t="shared" si="1"/>
        <v>38203</v>
      </c>
    </row>
    <row r="13" spans="1:30" s="81" customFormat="1" ht="22">
      <c r="A13" s="68">
        <v>7</v>
      </c>
      <c r="B13" s="69" t="s">
        <v>14</v>
      </c>
      <c r="C13" s="117">
        <v>196</v>
      </c>
      <c r="D13" s="118">
        <v>1151</v>
      </c>
      <c r="E13" s="119">
        <v>197</v>
      </c>
      <c r="F13" s="118">
        <v>1254</v>
      </c>
      <c r="G13" s="119">
        <v>119</v>
      </c>
      <c r="H13" s="118">
        <v>1029</v>
      </c>
      <c r="I13" s="119">
        <v>126</v>
      </c>
      <c r="J13" s="118">
        <v>1553</v>
      </c>
      <c r="K13" s="119">
        <v>62</v>
      </c>
      <c r="L13" s="118">
        <v>673</v>
      </c>
      <c r="M13" s="119">
        <v>57</v>
      </c>
      <c r="N13" s="118">
        <v>1157</v>
      </c>
      <c r="O13" s="119">
        <v>944</v>
      </c>
      <c r="P13" s="118">
        <v>2228</v>
      </c>
      <c r="Q13" s="119">
        <v>154</v>
      </c>
      <c r="R13" s="118">
        <v>1305</v>
      </c>
      <c r="S13" s="119">
        <v>300</v>
      </c>
      <c r="T13" s="118">
        <v>2014</v>
      </c>
      <c r="U13" s="119">
        <v>126</v>
      </c>
      <c r="V13" s="118">
        <v>804</v>
      </c>
      <c r="W13" s="119">
        <v>251</v>
      </c>
      <c r="X13" s="118">
        <v>1603</v>
      </c>
      <c r="Y13" s="119">
        <v>1096</v>
      </c>
      <c r="Z13" s="118">
        <v>2573</v>
      </c>
      <c r="AA13" s="120">
        <f t="shared" si="0"/>
        <v>3628</v>
      </c>
      <c r="AB13" s="121">
        <f t="shared" si="1"/>
        <v>17344</v>
      </c>
    </row>
    <row r="14" spans="1:30" s="81" customFormat="1" ht="22">
      <c r="A14" s="68">
        <v>8</v>
      </c>
      <c r="B14" s="69" t="s">
        <v>15</v>
      </c>
      <c r="C14" s="117">
        <v>433</v>
      </c>
      <c r="D14" s="118">
        <v>2488</v>
      </c>
      <c r="E14" s="119">
        <v>728</v>
      </c>
      <c r="F14" s="118">
        <v>3932</v>
      </c>
      <c r="G14" s="119">
        <v>433</v>
      </c>
      <c r="H14" s="118">
        <v>3008</v>
      </c>
      <c r="I14" s="119">
        <v>298</v>
      </c>
      <c r="J14" s="118">
        <v>2429</v>
      </c>
      <c r="K14" s="119">
        <v>89</v>
      </c>
      <c r="L14" s="118">
        <v>2561</v>
      </c>
      <c r="M14" s="119">
        <v>109</v>
      </c>
      <c r="N14" s="118">
        <v>1847</v>
      </c>
      <c r="O14" s="119">
        <v>121</v>
      </c>
      <c r="P14" s="118">
        <v>1817</v>
      </c>
      <c r="Q14" s="119">
        <v>333</v>
      </c>
      <c r="R14" s="118">
        <v>2225</v>
      </c>
      <c r="S14" s="119">
        <v>288</v>
      </c>
      <c r="T14" s="118">
        <v>3336</v>
      </c>
      <c r="U14" s="119">
        <v>172</v>
      </c>
      <c r="V14" s="118">
        <v>2640</v>
      </c>
      <c r="W14" s="119">
        <v>204</v>
      </c>
      <c r="X14" s="118">
        <v>2991</v>
      </c>
      <c r="Y14" s="119">
        <v>65</v>
      </c>
      <c r="Z14" s="118">
        <v>1700</v>
      </c>
      <c r="AA14" s="120">
        <f t="shared" si="0"/>
        <v>3273</v>
      </c>
      <c r="AB14" s="121">
        <f t="shared" si="1"/>
        <v>30974</v>
      </c>
    </row>
    <row r="15" spans="1:30" s="81" customFormat="1" ht="22">
      <c r="A15" s="68">
        <v>9</v>
      </c>
      <c r="B15" s="69" t="s">
        <v>16</v>
      </c>
      <c r="C15" s="117">
        <v>285</v>
      </c>
      <c r="D15" s="118">
        <v>903</v>
      </c>
      <c r="E15" s="119">
        <v>124</v>
      </c>
      <c r="F15" s="118">
        <v>987</v>
      </c>
      <c r="G15" s="119">
        <v>28</v>
      </c>
      <c r="H15" s="118">
        <v>807</v>
      </c>
      <c r="I15" s="119">
        <v>21</v>
      </c>
      <c r="J15" s="118">
        <v>868</v>
      </c>
      <c r="K15" s="119">
        <v>18</v>
      </c>
      <c r="L15" s="118">
        <v>799</v>
      </c>
      <c r="M15" s="119">
        <v>30</v>
      </c>
      <c r="N15" s="118">
        <v>889</v>
      </c>
      <c r="O15" s="119">
        <v>39</v>
      </c>
      <c r="P15" s="118">
        <v>618</v>
      </c>
      <c r="Q15" s="119">
        <v>248</v>
      </c>
      <c r="R15" s="118">
        <v>3839</v>
      </c>
      <c r="S15" s="119">
        <v>68</v>
      </c>
      <c r="T15" s="118">
        <v>885</v>
      </c>
      <c r="U15" s="119">
        <v>32</v>
      </c>
      <c r="V15" s="118">
        <v>733</v>
      </c>
      <c r="W15" s="119">
        <v>137</v>
      </c>
      <c r="X15" s="118">
        <v>1330</v>
      </c>
      <c r="Y15" s="119">
        <v>14</v>
      </c>
      <c r="Z15" s="118">
        <v>504</v>
      </c>
      <c r="AA15" s="120">
        <f t="shared" si="0"/>
        <v>1044</v>
      </c>
      <c r="AB15" s="121">
        <f t="shared" si="1"/>
        <v>13162</v>
      </c>
    </row>
    <row r="16" spans="1:30" s="81" customFormat="1" ht="22">
      <c r="A16" s="68">
        <v>10</v>
      </c>
      <c r="B16" s="69" t="s">
        <v>17</v>
      </c>
      <c r="C16" s="117">
        <v>9</v>
      </c>
      <c r="D16" s="118">
        <v>308</v>
      </c>
      <c r="E16" s="119">
        <v>0</v>
      </c>
      <c r="F16" s="118">
        <v>257</v>
      </c>
      <c r="G16" s="119">
        <v>14</v>
      </c>
      <c r="H16" s="118">
        <v>298</v>
      </c>
      <c r="I16" s="119">
        <v>8</v>
      </c>
      <c r="J16" s="118">
        <v>198</v>
      </c>
      <c r="K16" s="119">
        <v>8</v>
      </c>
      <c r="L16" s="118">
        <v>205</v>
      </c>
      <c r="M16" s="119">
        <v>34</v>
      </c>
      <c r="N16" s="118">
        <v>272</v>
      </c>
      <c r="O16" s="119">
        <v>12</v>
      </c>
      <c r="P16" s="118">
        <v>387</v>
      </c>
      <c r="Q16" s="119">
        <v>7</v>
      </c>
      <c r="R16" s="118">
        <v>298</v>
      </c>
      <c r="S16" s="119">
        <v>2</v>
      </c>
      <c r="T16" s="118">
        <v>184</v>
      </c>
      <c r="U16" s="119">
        <v>3</v>
      </c>
      <c r="V16" s="118">
        <v>63</v>
      </c>
      <c r="W16" s="119">
        <v>0</v>
      </c>
      <c r="X16" s="118">
        <v>43</v>
      </c>
      <c r="Y16" s="119">
        <v>2</v>
      </c>
      <c r="Z16" s="118">
        <v>83</v>
      </c>
      <c r="AA16" s="120">
        <f t="shared" si="0"/>
        <v>99</v>
      </c>
      <c r="AB16" s="121">
        <f t="shared" si="1"/>
        <v>2596</v>
      </c>
    </row>
    <row r="17" spans="1:28" s="81" customFormat="1" ht="22">
      <c r="A17" s="68">
        <v>11</v>
      </c>
      <c r="B17" s="69" t="s">
        <v>18</v>
      </c>
      <c r="C17" s="117">
        <v>230</v>
      </c>
      <c r="D17" s="118">
        <v>1304</v>
      </c>
      <c r="E17" s="119">
        <v>791</v>
      </c>
      <c r="F17" s="118">
        <v>2234</v>
      </c>
      <c r="G17" s="119">
        <v>264</v>
      </c>
      <c r="H17" s="118">
        <v>1337</v>
      </c>
      <c r="I17" s="119">
        <v>81</v>
      </c>
      <c r="J17" s="118">
        <v>851</v>
      </c>
      <c r="K17" s="119">
        <v>41</v>
      </c>
      <c r="L17" s="118">
        <v>683</v>
      </c>
      <c r="M17" s="119">
        <v>321</v>
      </c>
      <c r="N17" s="118">
        <v>1343</v>
      </c>
      <c r="O17" s="119">
        <v>248</v>
      </c>
      <c r="P17" s="118">
        <v>1295</v>
      </c>
      <c r="Q17" s="119">
        <v>558</v>
      </c>
      <c r="R17" s="118">
        <v>1717</v>
      </c>
      <c r="S17" s="119">
        <v>1048</v>
      </c>
      <c r="T17" s="118">
        <v>2606</v>
      </c>
      <c r="U17" s="119">
        <v>592</v>
      </c>
      <c r="V17" s="118">
        <v>1915</v>
      </c>
      <c r="W17" s="119">
        <v>283</v>
      </c>
      <c r="X17" s="118">
        <v>1526</v>
      </c>
      <c r="Y17" s="119">
        <v>117</v>
      </c>
      <c r="Z17" s="118">
        <v>1433</v>
      </c>
      <c r="AA17" s="120">
        <f t="shared" si="0"/>
        <v>4574</v>
      </c>
      <c r="AB17" s="121">
        <f t="shared" si="1"/>
        <v>18244</v>
      </c>
    </row>
    <row r="18" spans="1:28" s="81" customFormat="1" ht="22">
      <c r="A18" s="68">
        <v>12</v>
      </c>
      <c r="B18" s="69" t="s">
        <v>19</v>
      </c>
      <c r="C18" s="117">
        <v>778</v>
      </c>
      <c r="D18" s="118">
        <v>3406</v>
      </c>
      <c r="E18" s="119">
        <v>1142</v>
      </c>
      <c r="F18" s="118">
        <v>4337</v>
      </c>
      <c r="G18" s="119">
        <v>1117</v>
      </c>
      <c r="H18" s="118">
        <v>3557</v>
      </c>
      <c r="I18" s="119">
        <v>1218</v>
      </c>
      <c r="J18" s="118">
        <v>4084</v>
      </c>
      <c r="K18" s="119">
        <v>765</v>
      </c>
      <c r="L18" s="118">
        <v>3302</v>
      </c>
      <c r="M18" s="119">
        <v>697</v>
      </c>
      <c r="N18" s="118">
        <v>2968</v>
      </c>
      <c r="O18" s="119">
        <v>896</v>
      </c>
      <c r="P18" s="118">
        <v>2943</v>
      </c>
      <c r="Q18" s="119">
        <v>1866</v>
      </c>
      <c r="R18" s="118">
        <v>4298</v>
      </c>
      <c r="S18" s="119">
        <v>1500</v>
      </c>
      <c r="T18" s="118">
        <v>4375</v>
      </c>
      <c r="U18" s="119">
        <v>1218</v>
      </c>
      <c r="V18" s="118">
        <v>3540</v>
      </c>
      <c r="W18" s="119">
        <v>970</v>
      </c>
      <c r="X18" s="118">
        <v>3304</v>
      </c>
      <c r="Y18" s="119">
        <v>708</v>
      </c>
      <c r="Z18" s="118">
        <v>2757</v>
      </c>
      <c r="AA18" s="120">
        <f t="shared" si="0"/>
        <v>12875</v>
      </c>
      <c r="AB18" s="121">
        <f t="shared" si="1"/>
        <v>42871</v>
      </c>
    </row>
    <row r="19" spans="1:28" s="81" customFormat="1" ht="22">
      <c r="A19" s="68">
        <v>13</v>
      </c>
      <c r="B19" s="69" t="s">
        <v>20</v>
      </c>
      <c r="C19" s="117">
        <v>56</v>
      </c>
      <c r="D19" s="118">
        <v>1286</v>
      </c>
      <c r="E19" s="119">
        <v>43</v>
      </c>
      <c r="F19" s="118">
        <v>1288</v>
      </c>
      <c r="G19" s="119">
        <v>114</v>
      </c>
      <c r="H19" s="118">
        <v>1485</v>
      </c>
      <c r="I19" s="119">
        <v>56</v>
      </c>
      <c r="J19" s="118">
        <v>879</v>
      </c>
      <c r="K19" s="119">
        <v>68</v>
      </c>
      <c r="L19" s="118">
        <v>1044</v>
      </c>
      <c r="M19" s="119">
        <v>92</v>
      </c>
      <c r="N19" s="118">
        <v>1164</v>
      </c>
      <c r="O19" s="119">
        <v>52</v>
      </c>
      <c r="P19" s="118">
        <v>1677</v>
      </c>
      <c r="Q19" s="119">
        <v>30</v>
      </c>
      <c r="R19" s="118">
        <v>1471</v>
      </c>
      <c r="S19" s="119">
        <v>54</v>
      </c>
      <c r="T19" s="118">
        <v>1203</v>
      </c>
      <c r="U19" s="119">
        <v>21</v>
      </c>
      <c r="V19" s="118">
        <v>854</v>
      </c>
      <c r="W19" s="119">
        <v>94</v>
      </c>
      <c r="X19" s="118">
        <v>1012</v>
      </c>
      <c r="Y19" s="119">
        <v>68</v>
      </c>
      <c r="Z19" s="118">
        <v>715</v>
      </c>
      <c r="AA19" s="120">
        <f t="shared" si="0"/>
        <v>748</v>
      </c>
      <c r="AB19" s="121">
        <f t="shared" si="1"/>
        <v>14078</v>
      </c>
    </row>
    <row r="20" spans="1:28" s="81" customFormat="1" ht="22">
      <c r="A20" s="68">
        <v>14</v>
      </c>
      <c r="B20" s="69" t="s">
        <v>21</v>
      </c>
      <c r="C20" s="117">
        <v>4</v>
      </c>
      <c r="D20" s="118">
        <v>41</v>
      </c>
      <c r="E20" s="119">
        <v>7</v>
      </c>
      <c r="F20" s="118">
        <v>45</v>
      </c>
      <c r="G20" s="119">
        <v>0</v>
      </c>
      <c r="H20" s="118">
        <v>58</v>
      </c>
      <c r="I20" s="119">
        <v>0</v>
      </c>
      <c r="J20" s="118">
        <v>49</v>
      </c>
      <c r="K20" s="119">
        <v>1</v>
      </c>
      <c r="L20" s="118">
        <v>48</v>
      </c>
      <c r="M20" s="119">
        <v>1</v>
      </c>
      <c r="N20" s="118">
        <v>32</v>
      </c>
      <c r="O20" s="119">
        <v>2</v>
      </c>
      <c r="P20" s="118">
        <v>35</v>
      </c>
      <c r="Q20" s="119">
        <v>0</v>
      </c>
      <c r="R20" s="118">
        <v>41</v>
      </c>
      <c r="S20" s="119">
        <v>8</v>
      </c>
      <c r="T20" s="118">
        <v>33</v>
      </c>
      <c r="U20" s="119">
        <v>1</v>
      </c>
      <c r="V20" s="118">
        <v>42</v>
      </c>
      <c r="W20" s="119">
        <v>7</v>
      </c>
      <c r="X20" s="118">
        <v>34</v>
      </c>
      <c r="Y20" s="119">
        <v>0</v>
      </c>
      <c r="Z20" s="118">
        <v>44</v>
      </c>
      <c r="AA20" s="120">
        <f t="shared" si="0"/>
        <v>31</v>
      </c>
      <c r="AB20" s="121">
        <f t="shared" si="1"/>
        <v>502</v>
      </c>
    </row>
    <row r="21" spans="1:28" s="81" customFormat="1" ht="22">
      <c r="A21" s="68">
        <v>15</v>
      </c>
      <c r="B21" s="69" t="s">
        <v>22</v>
      </c>
      <c r="C21" s="117">
        <v>348</v>
      </c>
      <c r="D21" s="118">
        <v>6025</v>
      </c>
      <c r="E21" s="119">
        <v>246</v>
      </c>
      <c r="F21" s="118">
        <v>5266</v>
      </c>
      <c r="G21" s="119">
        <v>650</v>
      </c>
      <c r="H21" s="118">
        <v>5025</v>
      </c>
      <c r="I21" s="119">
        <v>283</v>
      </c>
      <c r="J21" s="118">
        <v>4333</v>
      </c>
      <c r="K21" s="119">
        <v>461</v>
      </c>
      <c r="L21" s="118">
        <v>5772</v>
      </c>
      <c r="M21" s="119">
        <v>416</v>
      </c>
      <c r="N21" s="118">
        <v>5342</v>
      </c>
      <c r="O21" s="119">
        <v>655</v>
      </c>
      <c r="P21" s="118">
        <v>7419</v>
      </c>
      <c r="Q21" s="119">
        <v>494</v>
      </c>
      <c r="R21" s="118">
        <v>6620</v>
      </c>
      <c r="S21" s="119">
        <v>559</v>
      </c>
      <c r="T21" s="118">
        <v>6622</v>
      </c>
      <c r="U21" s="119">
        <v>322</v>
      </c>
      <c r="V21" s="118">
        <v>5562</v>
      </c>
      <c r="W21" s="119">
        <v>355</v>
      </c>
      <c r="X21" s="118">
        <v>4462</v>
      </c>
      <c r="Y21" s="119">
        <v>375</v>
      </c>
      <c r="Z21" s="118">
        <v>5307</v>
      </c>
      <c r="AA21" s="120">
        <f t="shared" si="0"/>
        <v>5164</v>
      </c>
      <c r="AB21" s="121">
        <f t="shared" si="1"/>
        <v>67755</v>
      </c>
    </row>
    <row r="22" spans="1:28" s="81" customFormat="1" ht="22">
      <c r="A22" s="68">
        <v>16</v>
      </c>
      <c r="B22" s="69" t="s">
        <v>23</v>
      </c>
      <c r="C22" s="117">
        <v>21</v>
      </c>
      <c r="D22" s="118">
        <v>87</v>
      </c>
      <c r="E22" s="119">
        <v>18</v>
      </c>
      <c r="F22" s="118">
        <v>46</v>
      </c>
      <c r="G22" s="119">
        <v>34</v>
      </c>
      <c r="H22" s="118">
        <v>197</v>
      </c>
      <c r="I22" s="119">
        <v>15</v>
      </c>
      <c r="J22" s="118">
        <v>117</v>
      </c>
      <c r="K22" s="119">
        <v>3</v>
      </c>
      <c r="L22" s="118">
        <v>91</v>
      </c>
      <c r="M22" s="119">
        <v>15</v>
      </c>
      <c r="N22" s="118">
        <v>150</v>
      </c>
      <c r="O22" s="119">
        <v>25</v>
      </c>
      <c r="P22" s="118">
        <v>147</v>
      </c>
      <c r="Q22" s="119">
        <v>30</v>
      </c>
      <c r="R22" s="118">
        <v>135</v>
      </c>
      <c r="S22" s="119">
        <v>19</v>
      </c>
      <c r="T22" s="118">
        <v>132</v>
      </c>
      <c r="U22" s="119">
        <v>2</v>
      </c>
      <c r="V22" s="118">
        <v>80</v>
      </c>
      <c r="W22" s="119">
        <v>23</v>
      </c>
      <c r="X22" s="118">
        <v>114</v>
      </c>
      <c r="Y22" s="119">
        <v>5</v>
      </c>
      <c r="Z22" s="118">
        <v>89</v>
      </c>
      <c r="AA22" s="120">
        <f t="shared" si="0"/>
        <v>210</v>
      </c>
      <c r="AB22" s="121">
        <f t="shared" si="1"/>
        <v>1385</v>
      </c>
    </row>
    <row r="23" spans="1:28" s="81" customFormat="1" ht="22">
      <c r="A23" s="68">
        <v>17</v>
      </c>
      <c r="B23" s="69" t="s">
        <v>24</v>
      </c>
      <c r="C23" s="117">
        <v>1301</v>
      </c>
      <c r="D23" s="118">
        <v>5665</v>
      </c>
      <c r="E23" s="119">
        <v>960</v>
      </c>
      <c r="F23" s="118">
        <v>4168</v>
      </c>
      <c r="G23" s="119">
        <v>894</v>
      </c>
      <c r="H23" s="118">
        <v>3346</v>
      </c>
      <c r="I23" s="119">
        <v>508</v>
      </c>
      <c r="J23" s="118">
        <v>1862</v>
      </c>
      <c r="K23" s="119">
        <v>974</v>
      </c>
      <c r="L23" s="118">
        <v>2645</v>
      </c>
      <c r="M23" s="119">
        <v>356</v>
      </c>
      <c r="N23" s="118">
        <v>1554</v>
      </c>
      <c r="O23" s="119">
        <v>1082</v>
      </c>
      <c r="P23" s="118">
        <v>3370</v>
      </c>
      <c r="Q23" s="119">
        <v>934</v>
      </c>
      <c r="R23" s="118">
        <v>2452</v>
      </c>
      <c r="S23" s="119">
        <v>813</v>
      </c>
      <c r="T23" s="118">
        <v>3214</v>
      </c>
      <c r="U23" s="119">
        <v>540</v>
      </c>
      <c r="V23" s="118">
        <v>3018</v>
      </c>
      <c r="W23" s="119">
        <v>438</v>
      </c>
      <c r="X23" s="118">
        <v>1842</v>
      </c>
      <c r="Y23" s="119">
        <v>2272</v>
      </c>
      <c r="Z23" s="118">
        <v>4657</v>
      </c>
      <c r="AA23" s="120">
        <f t="shared" si="0"/>
        <v>11072</v>
      </c>
      <c r="AB23" s="121">
        <f t="shared" si="1"/>
        <v>37793</v>
      </c>
    </row>
    <row r="24" spans="1:28" s="81" customFormat="1" ht="22">
      <c r="A24" s="68">
        <v>18</v>
      </c>
      <c r="B24" s="69" t="s">
        <v>25</v>
      </c>
      <c r="C24" s="117">
        <v>258</v>
      </c>
      <c r="D24" s="118">
        <v>1704</v>
      </c>
      <c r="E24" s="119">
        <v>167</v>
      </c>
      <c r="F24" s="118">
        <v>1087</v>
      </c>
      <c r="G24" s="119">
        <v>72</v>
      </c>
      <c r="H24" s="118">
        <v>742</v>
      </c>
      <c r="I24" s="119">
        <v>92</v>
      </c>
      <c r="J24" s="118">
        <v>601</v>
      </c>
      <c r="K24" s="119">
        <v>31</v>
      </c>
      <c r="L24" s="118">
        <v>561</v>
      </c>
      <c r="M24" s="119">
        <v>30</v>
      </c>
      <c r="N24" s="118">
        <v>408</v>
      </c>
      <c r="O24" s="119">
        <v>55</v>
      </c>
      <c r="P24" s="118">
        <v>505</v>
      </c>
      <c r="Q24" s="119">
        <v>78</v>
      </c>
      <c r="R24" s="118">
        <v>641</v>
      </c>
      <c r="S24" s="119">
        <v>575</v>
      </c>
      <c r="T24" s="118">
        <v>1594</v>
      </c>
      <c r="U24" s="119">
        <v>209</v>
      </c>
      <c r="V24" s="118">
        <v>1021</v>
      </c>
      <c r="W24" s="119">
        <v>248</v>
      </c>
      <c r="X24" s="118">
        <v>1159</v>
      </c>
      <c r="Y24" s="119">
        <v>250</v>
      </c>
      <c r="Z24" s="118">
        <v>774</v>
      </c>
      <c r="AA24" s="120">
        <f t="shared" si="0"/>
        <v>2065</v>
      </c>
      <c r="AB24" s="121">
        <f t="shared" si="1"/>
        <v>10797</v>
      </c>
    </row>
    <row r="25" spans="1:28" s="81" customFormat="1" ht="22">
      <c r="A25" s="68">
        <v>19</v>
      </c>
      <c r="B25" s="69" t="s">
        <v>26</v>
      </c>
      <c r="C25" s="117">
        <v>0</v>
      </c>
      <c r="D25" s="118">
        <v>36</v>
      </c>
      <c r="E25" s="119">
        <v>1</v>
      </c>
      <c r="F25" s="118">
        <v>34</v>
      </c>
      <c r="G25" s="119">
        <v>0</v>
      </c>
      <c r="H25" s="118">
        <v>39</v>
      </c>
      <c r="I25" s="119">
        <v>0</v>
      </c>
      <c r="J25" s="118">
        <v>16</v>
      </c>
      <c r="K25" s="119">
        <v>0</v>
      </c>
      <c r="L25" s="118">
        <v>11</v>
      </c>
      <c r="M25" s="119">
        <v>7</v>
      </c>
      <c r="N25" s="118">
        <v>15</v>
      </c>
      <c r="O25" s="119">
        <v>1</v>
      </c>
      <c r="P25" s="118">
        <v>16</v>
      </c>
      <c r="Q25" s="119">
        <v>0</v>
      </c>
      <c r="R25" s="118">
        <v>11</v>
      </c>
      <c r="S25" s="119">
        <v>0</v>
      </c>
      <c r="T25" s="118">
        <v>16</v>
      </c>
      <c r="U25" s="119">
        <v>9</v>
      </c>
      <c r="V25" s="118">
        <v>17</v>
      </c>
      <c r="W25" s="119">
        <v>3</v>
      </c>
      <c r="X25" s="118">
        <v>11</v>
      </c>
      <c r="Y25" s="119">
        <v>6</v>
      </c>
      <c r="Z25" s="118">
        <v>18</v>
      </c>
      <c r="AA25" s="120">
        <f t="shared" si="0"/>
        <v>27</v>
      </c>
      <c r="AB25" s="121">
        <f t="shared" si="1"/>
        <v>240</v>
      </c>
    </row>
    <row r="26" spans="1:28" s="81" customFormat="1" ht="22">
      <c r="A26" s="68">
        <v>20</v>
      </c>
      <c r="B26" s="69" t="s">
        <v>27</v>
      </c>
      <c r="C26" s="117">
        <v>163</v>
      </c>
      <c r="D26" s="118">
        <v>3566</v>
      </c>
      <c r="E26" s="119">
        <v>152</v>
      </c>
      <c r="F26" s="118">
        <v>3068</v>
      </c>
      <c r="G26" s="119">
        <v>154</v>
      </c>
      <c r="H26" s="118">
        <v>4242</v>
      </c>
      <c r="I26" s="119">
        <v>154</v>
      </c>
      <c r="J26" s="118">
        <v>3561</v>
      </c>
      <c r="K26" s="119">
        <v>146</v>
      </c>
      <c r="L26" s="118">
        <v>4199</v>
      </c>
      <c r="M26" s="119">
        <v>136</v>
      </c>
      <c r="N26" s="118">
        <v>3611</v>
      </c>
      <c r="O26" s="119">
        <v>152</v>
      </c>
      <c r="P26" s="118">
        <v>4213</v>
      </c>
      <c r="Q26" s="119">
        <v>209</v>
      </c>
      <c r="R26" s="118">
        <v>3997</v>
      </c>
      <c r="S26" s="119">
        <v>179</v>
      </c>
      <c r="T26" s="118">
        <v>4220</v>
      </c>
      <c r="U26" s="119">
        <v>150</v>
      </c>
      <c r="V26" s="118">
        <v>3381</v>
      </c>
      <c r="W26" s="119">
        <v>242</v>
      </c>
      <c r="X26" s="118">
        <v>3682</v>
      </c>
      <c r="Y26" s="119">
        <v>236</v>
      </c>
      <c r="Z26" s="118">
        <v>3001</v>
      </c>
      <c r="AA26" s="120">
        <f t="shared" si="0"/>
        <v>2073</v>
      </c>
      <c r="AB26" s="121">
        <f t="shared" si="1"/>
        <v>44741</v>
      </c>
    </row>
    <row r="27" spans="1:28" s="81" customFormat="1" ht="22">
      <c r="A27" s="68">
        <v>21</v>
      </c>
      <c r="B27" s="69" t="s">
        <v>28</v>
      </c>
      <c r="C27" s="117">
        <v>63</v>
      </c>
      <c r="D27" s="118">
        <v>390</v>
      </c>
      <c r="E27" s="119">
        <v>127</v>
      </c>
      <c r="F27" s="118">
        <v>682</v>
      </c>
      <c r="G27" s="119">
        <v>245</v>
      </c>
      <c r="H27" s="118">
        <v>1115</v>
      </c>
      <c r="I27" s="119">
        <v>36</v>
      </c>
      <c r="J27" s="118">
        <v>435</v>
      </c>
      <c r="K27" s="119">
        <v>18</v>
      </c>
      <c r="L27" s="118">
        <v>234</v>
      </c>
      <c r="M27" s="119">
        <v>63</v>
      </c>
      <c r="N27" s="118">
        <v>377</v>
      </c>
      <c r="O27" s="119">
        <v>50</v>
      </c>
      <c r="P27" s="118">
        <v>371</v>
      </c>
      <c r="Q27" s="119">
        <v>71</v>
      </c>
      <c r="R27" s="118">
        <v>767</v>
      </c>
      <c r="S27" s="119">
        <v>20</v>
      </c>
      <c r="T27" s="118">
        <v>302</v>
      </c>
      <c r="U27" s="119">
        <v>3</v>
      </c>
      <c r="V27" s="118">
        <v>175</v>
      </c>
      <c r="W27" s="119">
        <v>6</v>
      </c>
      <c r="X27" s="118">
        <v>279</v>
      </c>
      <c r="Y27" s="119">
        <v>14</v>
      </c>
      <c r="Z27" s="118">
        <v>427</v>
      </c>
      <c r="AA27" s="120">
        <f t="shared" si="0"/>
        <v>716</v>
      </c>
      <c r="AB27" s="121">
        <f t="shared" si="1"/>
        <v>5554</v>
      </c>
    </row>
    <row r="28" spans="1:28" s="81" customFormat="1" ht="22">
      <c r="A28" s="68">
        <v>22</v>
      </c>
      <c r="B28" s="69" t="s">
        <v>29</v>
      </c>
      <c r="C28" s="117">
        <v>314</v>
      </c>
      <c r="D28" s="118">
        <v>2154</v>
      </c>
      <c r="E28" s="119">
        <v>236</v>
      </c>
      <c r="F28" s="118">
        <v>2153</v>
      </c>
      <c r="G28" s="119">
        <v>524</v>
      </c>
      <c r="H28" s="118">
        <v>3372</v>
      </c>
      <c r="I28" s="119">
        <v>369</v>
      </c>
      <c r="J28" s="118">
        <v>3717</v>
      </c>
      <c r="K28" s="119">
        <v>396</v>
      </c>
      <c r="L28" s="118">
        <v>3254</v>
      </c>
      <c r="M28" s="119">
        <v>224</v>
      </c>
      <c r="N28" s="118">
        <v>2189</v>
      </c>
      <c r="O28" s="119">
        <v>153</v>
      </c>
      <c r="P28" s="118">
        <v>1706</v>
      </c>
      <c r="Q28" s="119">
        <v>592</v>
      </c>
      <c r="R28" s="118">
        <v>2501</v>
      </c>
      <c r="S28" s="119">
        <v>904</v>
      </c>
      <c r="T28" s="118">
        <v>3474</v>
      </c>
      <c r="U28" s="119">
        <v>573</v>
      </c>
      <c r="V28" s="118">
        <v>3137</v>
      </c>
      <c r="W28" s="119">
        <v>362</v>
      </c>
      <c r="X28" s="118">
        <v>2324</v>
      </c>
      <c r="Y28" s="119">
        <v>245</v>
      </c>
      <c r="Z28" s="118">
        <v>1684</v>
      </c>
      <c r="AA28" s="120">
        <f t="shared" si="0"/>
        <v>4892</v>
      </c>
      <c r="AB28" s="121">
        <f t="shared" si="1"/>
        <v>31665</v>
      </c>
    </row>
    <row r="29" spans="1:28" s="81" customFormat="1" ht="22">
      <c r="A29" s="68">
        <v>23</v>
      </c>
      <c r="B29" s="69" t="s">
        <v>30</v>
      </c>
      <c r="C29" s="117">
        <v>79</v>
      </c>
      <c r="D29" s="118">
        <v>1007</v>
      </c>
      <c r="E29" s="119">
        <v>188</v>
      </c>
      <c r="F29" s="118">
        <v>1201</v>
      </c>
      <c r="G29" s="119">
        <v>119</v>
      </c>
      <c r="H29" s="118">
        <v>1190</v>
      </c>
      <c r="I29" s="119">
        <v>117</v>
      </c>
      <c r="J29" s="118">
        <v>989</v>
      </c>
      <c r="K29" s="119">
        <v>134</v>
      </c>
      <c r="L29" s="118">
        <v>1043</v>
      </c>
      <c r="M29" s="119">
        <v>46</v>
      </c>
      <c r="N29" s="118">
        <v>1270</v>
      </c>
      <c r="O29" s="119">
        <v>824</v>
      </c>
      <c r="P29" s="118">
        <v>2319</v>
      </c>
      <c r="Q29" s="119">
        <v>182</v>
      </c>
      <c r="R29" s="118">
        <v>1229</v>
      </c>
      <c r="S29" s="119">
        <v>193</v>
      </c>
      <c r="T29" s="118">
        <v>991</v>
      </c>
      <c r="U29" s="119">
        <v>72</v>
      </c>
      <c r="V29" s="118">
        <v>710</v>
      </c>
      <c r="W29" s="119">
        <v>108</v>
      </c>
      <c r="X29" s="118">
        <v>955</v>
      </c>
      <c r="Y29" s="119">
        <v>29</v>
      </c>
      <c r="Z29" s="118">
        <v>588</v>
      </c>
      <c r="AA29" s="120">
        <f t="shared" si="0"/>
        <v>2091</v>
      </c>
      <c r="AB29" s="121">
        <f t="shared" si="1"/>
        <v>13492</v>
      </c>
    </row>
    <row r="30" spans="1:28" s="81" customFormat="1" ht="22">
      <c r="A30" s="68">
        <v>24</v>
      </c>
      <c r="B30" s="69" t="s">
        <v>31</v>
      </c>
      <c r="C30" s="117">
        <v>47</v>
      </c>
      <c r="D30" s="118">
        <v>1231</v>
      </c>
      <c r="E30" s="119">
        <v>32</v>
      </c>
      <c r="F30" s="118">
        <v>1038</v>
      </c>
      <c r="G30" s="119">
        <v>31</v>
      </c>
      <c r="H30" s="118">
        <v>1029</v>
      </c>
      <c r="I30" s="119">
        <v>11</v>
      </c>
      <c r="J30" s="118">
        <v>547</v>
      </c>
      <c r="K30" s="119">
        <v>44</v>
      </c>
      <c r="L30" s="118">
        <v>882</v>
      </c>
      <c r="M30" s="119">
        <v>42</v>
      </c>
      <c r="N30" s="118">
        <v>920</v>
      </c>
      <c r="O30" s="119">
        <v>25</v>
      </c>
      <c r="P30" s="118">
        <v>1044</v>
      </c>
      <c r="Q30" s="119">
        <v>57</v>
      </c>
      <c r="R30" s="118">
        <v>1399</v>
      </c>
      <c r="S30" s="119">
        <v>39</v>
      </c>
      <c r="T30" s="118">
        <v>962</v>
      </c>
      <c r="U30" s="119">
        <v>41</v>
      </c>
      <c r="V30" s="118">
        <v>671</v>
      </c>
      <c r="W30" s="119">
        <v>21</v>
      </c>
      <c r="X30" s="118">
        <v>907</v>
      </c>
      <c r="Y30" s="119">
        <v>10</v>
      </c>
      <c r="Z30" s="118">
        <v>926</v>
      </c>
      <c r="AA30" s="120">
        <f t="shared" si="0"/>
        <v>400</v>
      </c>
      <c r="AB30" s="121">
        <f t="shared" si="1"/>
        <v>11556</v>
      </c>
    </row>
    <row r="31" spans="1:28" s="81" customFormat="1" ht="22">
      <c r="A31" s="68">
        <v>25</v>
      </c>
      <c r="B31" s="69" t="s">
        <v>32</v>
      </c>
      <c r="C31" s="117">
        <v>249</v>
      </c>
      <c r="D31" s="118">
        <v>2519</v>
      </c>
      <c r="E31" s="119">
        <v>262</v>
      </c>
      <c r="F31" s="118">
        <v>3115</v>
      </c>
      <c r="G31" s="119">
        <v>218</v>
      </c>
      <c r="H31" s="118">
        <v>2889</v>
      </c>
      <c r="I31" s="119">
        <v>110</v>
      </c>
      <c r="J31" s="118">
        <v>1967</v>
      </c>
      <c r="K31" s="119">
        <v>133</v>
      </c>
      <c r="L31" s="118">
        <v>2261</v>
      </c>
      <c r="M31" s="119">
        <v>157</v>
      </c>
      <c r="N31" s="118">
        <v>2487</v>
      </c>
      <c r="O31" s="119">
        <v>160</v>
      </c>
      <c r="P31" s="118">
        <v>2460</v>
      </c>
      <c r="Q31" s="119">
        <v>116</v>
      </c>
      <c r="R31" s="118">
        <v>2181</v>
      </c>
      <c r="S31" s="119">
        <v>128</v>
      </c>
      <c r="T31" s="118">
        <v>2844</v>
      </c>
      <c r="U31" s="119">
        <v>136</v>
      </c>
      <c r="V31" s="118">
        <v>2580</v>
      </c>
      <c r="W31" s="119">
        <v>119</v>
      </c>
      <c r="X31" s="118">
        <v>2600</v>
      </c>
      <c r="Y31" s="119">
        <v>125</v>
      </c>
      <c r="Z31" s="118">
        <v>2043</v>
      </c>
      <c r="AA31" s="120">
        <f t="shared" si="0"/>
        <v>1913</v>
      </c>
      <c r="AB31" s="121">
        <f t="shared" si="1"/>
        <v>29946</v>
      </c>
    </row>
    <row r="32" spans="1:28" s="81" customFormat="1" ht="22">
      <c r="A32" s="68">
        <v>26</v>
      </c>
      <c r="B32" s="69" t="s">
        <v>33</v>
      </c>
      <c r="C32" s="117">
        <v>86</v>
      </c>
      <c r="D32" s="118">
        <v>80</v>
      </c>
      <c r="E32" s="119">
        <v>1</v>
      </c>
      <c r="F32" s="118">
        <v>32</v>
      </c>
      <c r="G32" s="119">
        <v>0</v>
      </c>
      <c r="H32" s="118">
        <v>26</v>
      </c>
      <c r="I32" s="119">
        <v>1</v>
      </c>
      <c r="J32" s="118">
        <v>20</v>
      </c>
      <c r="K32" s="119">
        <v>1</v>
      </c>
      <c r="L32" s="118">
        <v>93</v>
      </c>
      <c r="M32" s="119">
        <v>0</v>
      </c>
      <c r="N32" s="118">
        <v>51</v>
      </c>
      <c r="O32" s="119">
        <v>85</v>
      </c>
      <c r="P32" s="118">
        <v>85</v>
      </c>
      <c r="Q32" s="119">
        <v>73</v>
      </c>
      <c r="R32" s="118">
        <v>65</v>
      </c>
      <c r="S32" s="119">
        <v>3</v>
      </c>
      <c r="T32" s="118">
        <v>142</v>
      </c>
      <c r="U32" s="119">
        <v>3</v>
      </c>
      <c r="V32" s="118">
        <v>145</v>
      </c>
      <c r="W32" s="119">
        <v>4</v>
      </c>
      <c r="X32" s="118">
        <v>44</v>
      </c>
      <c r="Y32" s="119">
        <v>5</v>
      </c>
      <c r="Z32" s="118">
        <v>46</v>
      </c>
      <c r="AA32" s="120">
        <f t="shared" si="0"/>
        <v>262</v>
      </c>
      <c r="AB32" s="121">
        <f t="shared" si="1"/>
        <v>829</v>
      </c>
    </row>
    <row r="33" spans="1:28" s="81" customFormat="1" ht="22">
      <c r="A33" s="68">
        <v>27</v>
      </c>
      <c r="B33" s="69" t="s">
        <v>34</v>
      </c>
      <c r="C33" s="117">
        <v>128</v>
      </c>
      <c r="D33" s="118">
        <v>887</v>
      </c>
      <c r="E33" s="119">
        <v>37</v>
      </c>
      <c r="F33" s="118">
        <v>549</v>
      </c>
      <c r="G33" s="119">
        <v>79</v>
      </c>
      <c r="H33" s="118">
        <v>857</v>
      </c>
      <c r="I33" s="119">
        <v>20</v>
      </c>
      <c r="J33" s="118">
        <v>308</v>
      </c>
      <c r="K33" s="119">
        <v>46</v>
      </c>
      <c r="L33" s="118">
        <v>503</v>
      </c>
      <c r="M33" s="119">
        <v>188</v>
      </c>
      <c r="N33" s="118">
        <v>993</v>
      </c>
      <c r="O33" s="119">
        <v>126</v>
      </c>
      <c r="P33" s="118">
        <v>1217</v>
      </c>
      <c r="Q33" s="119">
        <v>46</v>
      </c>
      <c r="R33" s="118">
        <v>890</v>
      </c>
      <c r="S33" s="119">
        <v>118</v>
      </c>
      <c r="T33" s="118">
        <v>2309</v>
      </c>
      <c r="U33" s="119">
        <v>75</v>
      </c>
      <c r="V33" s="118">
        <v>704</v>
      </c>
      <c r="W33" s="119">
        <v>75</v>
      </c>
      <c r="X33" s="118">
        <v>664</v>
      </c>
      <c r="Y33" s="119">
        <v>46</v>
      </c>
      <c r="Z33" s="118">
        <v>788</v>
      </c>
      <c r="AA33" s="120">
        <f t="shared" si="0"/>
        <v>984</v>
      </c>
      <c r="AB33" s="121">
        <f t="shared" si="1"/>
        <v>10669</v>
      </c>
    </row>
    <row r="34" spans="1:28" s="81" customFormat="1" ht="22">
      <c r="A34" s="68">
        <v>28</v>
      </c>
      <c r="B34" s="69" t="s">
        <v>35</v>
      </c>
      <c r="C34" s="117">
        <v>28</v>
      </c>
      <c r="D34" s="118">
        <v>101</v>
      </c>
      <c r="E34" s="119">
        <v>24</v>
      </c>
      <c r="F34" s="118">
        <v>151</v>
      </c>
      <c r="G34" s="119">
        <v>43</v>
      </c>
      <c r="H34" s="118">
        <v>183</v>
      </c>
      <c r="I34" s="119">
        <v>38</v>
      </c>
      <c r="J34" s="118">
        <v>497</v>
      </c>
      <c r="K34" s="119">
        <v>21</v>
      </c>
      <c r="L34" s="118">
        <v>231</v>
      </c>
      <c r="M34" s="119">
        <v>22</v>
      </c>
      <c r="N34" s="118">
        <v>67</v>
      </c>
      <c r="O34" s="119">
        <v>26</v>
      </c>
      <c r="P34" s="118">
        <v>135</v>
      </c>
      <c r="Q34" s="119">
        <v>12</v>
      </c>
      <c r="R34" s="118">
        <v>100</v>
      </c>
      <c r="S34" s="119">
        <v>41</v>
      </c>
      <c r="T34" s="118">
        <v>217</v>
      </c>
      <c r="U34" s="119">
        <v>5</v>
      </c>
      <c r="V34" s="118">
        <v>80</v>
      </c>
      <c r="W34" s="119">
        <v>55</v>
      </c>
      <c r="X34" s="118">
        <v>97</v>
      </c>
      <c r="Y34" s="119">
        <v>4</v>
      </c>
      <c r="Z34" s="118">
        <v>98</v>
      </c>
      <c r="AA34" s="120">
        <f t="shared" si="0"/>
        <v>319</v>
      </c>
      <c r="AB34" s="121">
        <f t="shared" si="1"/>
        <v>1957</v>
      </c>
    </row>
    <row r="35" spans="1:28" s="81" customFormat="1" ht="22">
      <c r="A35" s="68">
        <v>29</v>
      </c>
      <c r="B35" s="69" t="s">
        <v>36</v>
      </c>
      <c r="C35" s="117">
        <v>49</v>
      </c>
      <c r="D35" s="118">
        <v>177</v>
      </c>
      <c r="E35" s="119">
        <v>15</v>
      </c>
      <c r="F35" s="118">
        <v>192</v>
      </c>
      <c r="G35" s="119">
        <v>42</v>
      </c>
      <c r="H35" s="118">
        <v>160</v>
      </c>
      <c r="I35" s="119">
        <v>15</v>
      </c>
      <c r="J35" s="118">
        <v>198</v>
      </c>
      <c r="K35" s="119">
        <v>2</v>
      </c>
      <c r="L35" s="118">
        <v>45</v>
      </c>
      <c r="M35" s="119">
        <v>19</v>
      </c>
      <c r="N35" s="118">
        <v>79</v>
      </c>
      <c r="O35" s="119">
        <v>12</v>
      </c>
      <c r="P35" s="118">
        <v>119</v>
      </c>
      <c r="Q35" s="119">
        <v>38</v>
      </c>
      <c r="R35" s="118">
        <v>187</v>
      </c>
      <c r="S35" s="119">
        <v>14</v>
      </c>
      <c r="T35" s="118">
        <v>184</v>
      </c>
      <c r="U35" s="119">
        <v>12</v>
      </c>
      <c r="V35" s="118">
        <v>122</v>
      </c>
      <c r="W35" s="119">
        <v>32</v>
      </c>
      <c r="X35" s="118">
        <v>153</v>
      </c>
      <c r="Y35" s="119">
        <v>4</v>
      </c>
      <c r="Z35" s="118">
        <v>34</v>
      </c>
      <c r="AA35" s="192">
        <f t="shared" si="0"/>
        <v>254</v>
      </c>
      <c r="AB35" s="187">
        <f t="shared" si="1"/>
        <v>1650</v>
      </c>
    </row>
    <row r="36" spans="1:28" s="81" customFormat="1" ht="22">
      <c r="A36" s="86">
        <v>30</v>
      </c>
      <c r="B36" s="73" t="s">
        <v>37</v>
      </c>
      <c r="C36" s="122">
        <v>0</v>
      </c>
      <c r="D36" s="123">
        <v>37</v>
      </c>
      <c r="E36" s="124">
        <v>18</v>
      </c>
      <c r="F36" s="123">
        <v>45</v>
      </c>
      <c r="G36" s="124">
        <v>25</v>
      </c>
      <c r="H36" s="123">
        <v>62</v>
      </c>
      <c r="I36" s="124">
        <v>1</v>
      </c>
      <c r="J36" s="123">
        <v>31</v>
      </c>
      <c r="K36" s="124">
        <v>1</v>
      </c>
      <c r="L36" s="123">
        <v>25</v>
      </c>
      <c r="M36" s="124">
        <v>1</v>
      </c>
      <c r="N36" s="123">
        <v>44</v>
      </c>
      <c r="O36" s="124">
        <v>2</v>
      </c>
      <c r="P36" s="123">
        <v>42</v>
      </c>
      <c r="Q36" s="124">
        <v>4</v>
      </c>
      <c r="R36" s="123">
        <v>43</v>
      </c>
      <c r="S36" s="124">
        <v>6</v>
      </c>
      <c r="T36" s="123">
        <v>62</v>
      </c>
      <c r="U36" s="124">
        <v>0</v>
      </c>
      <c r="V36" s="123">
        <v>39</v>
      </c>
      <c r="W36" s="124">
        <v>0</v>
      </c>
      <c r="X36" s="123">
        <v>29</v>
      </c>
      <c r="Y36" s="124">
        <v>0</v>
      </c>
      <c r="Z36" s="123">
        <v>30</v>
      </c>
      <c r="AA36" s="191">
        <f t="shared" si="0"/>
        <v>58</v>
      </c>
      <c r="AB36" s="186">
        <f t="shared" si="1"/>
        <v>489</v>
      </c>
    </row>
    <row r="37" spans="1:28" ht="22">
      <c r="A37" s="4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 t="s">
        <v>96</v>
      </c>
      <c r="S37" s="131"/>
      <c r="T37" s="131"/>
      <c r="U37" s="131"/>
      <c r="V37" s="131"/>
      <c r="W37" s="131"/>
      <c r="X37" s="131" t="s">
        <v>96</v>
      </c>
      <c r="Y37" s="131"/>
      <c r="Z37" s="131"/>
      <c r="AA37" s="131"/>
      <c r="AB37" s="131"/>
    </row>
    <row r="38" spans="1:28" ht="25.5">
      <c r="A38" s="301" t="s">
        <v>38</v>
      </c>
      <c r="B38" s="302"/>
      <c r="C38" s="330"/>
      <c r="D38" s="331"/>
      <c r="E38" s="331"/>
      <c r="F38" s="331"/>
      <c r="G38" s="331"/>
      <c r="H38" s="331"/>
      <c r="I38" s="331"/>
      <c r="J38" s="331"/>
      <c r="K38" s="331"/>
      <c r="L38" s="331"/>
      <c r="M38" s="331"/>
      <c r="N38" s="331"/>
      <c r="O38" s="331"/>
      <c r="P38" s="331"/>
      <c r="Q38" s="331"/>
      <c r="R38" s="331"/>
      <c r="S38" s="331"/>
      <c r="T38" s="331"/>
      <c r="U38" s="331"/>
      <c r="V38" s="331"/>
      <c r="W38" s="331"/>
      <c r="X38" s="331"/>
      <c r="Y38" s="331"/>
      <c r="Z38" s="331"/>
      <c r="AA38" s="331"/>
      <c r="AB38" s="332"/>
    </row>
    <row r="39" spans="1:28" ht="22">
      <c r="A39" s="66">
        <v>1</v>
      </c>
      <c r="B39" s="67" t="s">
        <v>39</v>
      </c>
      <c r="C39" s="112">
        <v>8</v>
      </c>
      <c r="D39" s="113">
        <v>37</v>
      </c>
      <c r="E39" s="114">
        <v>12</v>
      </c>
      <c r="F39" s="113">
        <v>50</v>
      </c>
      <c r="G39" s="114">
        <v>0</v>
      </c>
      <c r="H39" s="113">
        <v>42</v>
      </c>
      <c r="I39" s="114">
        <v>1</v>
      </c>
      <c r="J39" s="113">
        <v>17</v>
      </c>
      <c r="K39" s="114">
        <v>1</v>
      </c>
      <c r="L39" s="113">
        <v>12</v>
      </c>
      <c r="M39" s="114">
        <v>1</v>
      </c>
      <c r="N39" s="113">
        <v>42</v>
      </c>
      <c r="O39" s="114">
        <v>135</v>
      </c>
      <c r="P39" s="113">
        <v>396</v>
      </c>
      <c r="Q39" s="114">
        <v>0</v>
      </c>
      <c r="R39" s="113">
        <v>9</v>
      </c>
      <c r="S39" s="114">
        <v>5</v>
      </c>
      <c r="T39" s="113">
        <v>49</v>
      </c>
      <c r="U39" s="114">
        <v>13</v>
      </c>
      <c r="V39" s="113">
        <v>13</v>
      </c>
      <c r="W39" s="114">
        <v>2</v>
      </c>
      <c r="X39" s="113">
        <v>3</v>
      </c>
      <c r="Y39" s="114">
        <v>0</v>
      </c>
      <c r="Z39" s="113">
        <v>12</v>
      </c>
      <c r="AA39" s="115">
        <f>C39+E39+G39+I39+K39+M39+O39+Q39+S39+U39+W39+Y39</f>
        <v>178</v>
      </c>
      <c r="AB39" s="190">
        <f>D39+F39+H39+J39+L39+N39+P39+R39+T39+V39+X39+Z39</f>
        <v>682</v>
      </c>
    </row>
    <row r="40" spans="1:28" ht="22">
      <c r="A40" s="68">
        <v>2</v>
      </c>
      <c r="B40" s="69" t="s">
        <v>40</v>
      </c>
      <c r="C40" s="117">
        <v>0</v>
      </c>
      <c r="D40" s="118">
        <v>6</v>
      </c>
      <c r="E40" s="119">
        <v>1</v>
      </c>
      <c r="F40" s="118">
        <v>60</v>
      </c>
      <c r="G40" s="119">
        <v>5</v>
      </c>
      <c r="H40" s="118">
        <v>12</v>
      </c>
      <c r="I40" s="119">
        <v>0</v>
      </c>
      <c r="J40" s="118">
        <v>4</v>
      </c>
      <c r="K40" s="119">
        <v>0</v>
      </c>
      <c r="L40" s="118">
        <v>5</v>
      </c>
      <c r="M40" s="119">
        <v>0</v>
      </c>
      <c r="N40" s="118">
        <v>17</v>
      </c>
      <c r="O40" s="119">
        <v>0</v>
      </c>
      <c r="P40" s="118">
        <v>50</v>
      </c>
      <c r="Q40" s="119">
        <v>0</v>
      </c>
      <c r="R40" s="118">
        <v>7</v>
      </c>
      <c r="S40" s="119">
        <v>0</v>
      </c>
      <c r="T40" s="118">
        <v>21</v>
      </c>
      <c r="U40" s="119">
        <v>0</v>
      </c>
      <c r="V40" s="118">
        <v>20</v>
      </c>
      <c r="W40" s="119">
        <v>0</v>
      </c>
      <c r="X40" s="118">
        <v>15</v>
      </c>
      <c r="Y40" s="119">
        <v>0</v>
      </c>
      <c r="Z40" s="118">
        <v>13</v>
      </c>
      <c r="AA40" s="120">
        <f>C40+E40+G40+I40+K40+M40+O40+Q40+S40+U40+W40+Y40</f>
        <v>6</v>
      </c>
      <c r="AB40" s="188">
        <f>D40+F40+H40+J40+L40+N40+P40+R40+T40+V40+X40+Z40</f>
        <v>230</v>
      </c>
    </row>
    <row r="41" spans="1:28" ht="22">
      <c r="A41" s="68">
        <v>3</v>
      </c>
      <c r="B41" s="69" t="s">
        <v>41</v>
      </c>
      <c r="C41" s="117">
        <v>0</v>
      </c>
      <c r="D41" s="118">
        <v>12</v>
      </c>
      <c r="E41" s="119">
        <v>0</v>
      </c>
      <c r="F41" s="118">
        <v>3</v>
      </c>
      <c r="G41" s="119">
        <v>0</v>
      </c>
      <c r="H41" s="118">
        <v>15</v>
      </c>
      <c r="I41" s="119">
        <v>0</v>
      </c>
      <c r="J41" s="118">
        <v>1</v>
      </c>
      <c r="K41" s="119">
        <v>0</v>
      </c>
      <c r="L41" s="118">
        <v>0</v>
      </c>
      <c r="M41" s="119">
        <v>0</v>
      </c>
      <c r="N41" s="118">
        <v>1</v>
      </c>
      <c r="O41" s="119">
        <v>0</v>
      </c>
      <c r="P41" s="118">
        <v>0</v>
      </c>
      <c r="Q41" s="119">
        <v>0</v>
      </c>
      <c r="R41" s="118">
        <v>10</v>
      </c>
      <c r="S41" s="119">
        <v>0</v>
      </c>
      <c r="T41" s="118">
        <v>2</v>
      </c>
      <c r="U41" s="119">
        <v>0</v>
      </c>
      <c r="V41" s="118">
        <v>1</v>
      </c>
      <c r="W41" s="119">
        <v>0</v>
      </c>
      <c r="X41" s="118">
        <v>36</v>
      </c>
      <c r="Y41" s="119">
        <v>0</v>
      </c>
      <c r="Z41" s="118">
        <v>9</v>
      </c>
      <c r="AA41" s="120">
        <f t="shared" ref="AA41:AA76" si="2">C41+E41+G41+I41+K41+M41+O41+Q41+S41+U41+W41+Y41</f>
        <v>0</v>
      </c>
      <c r="AB41" s="121">
        <f t="shared" ref="AB41:AB76" si="3">D41+F41+H41+J41+L41+N41+P41+R41+T41+V41+X41+Z41</f>
        <v>90</v>
      </c>
    </row>
    <row r="42" spans="1:28" ht="22">
      <c r="A42" s="68">
        <v>4</v>
      </c>
      <c r="B42" s="69" t="s">
        <v>42</v>
      </c>
      <c r="C42" s="117">
        <v>0</v>
      </c>
      <c r="D42" s="118">
        <v>8</v>
      </c>
      <c r="E42" s="119">
        <v>0</v>
      </c>
      <c r="F42" s="118">
        <v>5</v>
      </c>
      <c r="G42" s="119">
        <v>4</v>
      </c>
      <c r="H42" s="118">
        <v>8</v>
      </c>
      <c r="I42" s="119">
        <v>0</v>
      </c>
      <c r="J42" s="118">
        <v>17</v>
      </c>
      <c r="K42" s="119">
        <v>1</v>
      </c>
      <c r="L42" s="118">
        <v>3</v>
      </c>
      <c r="M42" s="119">
        <v>0</v>
      </c>
      <c r="N42" s="118">
        <v>0</v>
      </c>
      <c r="O42" s="119">
        <v>0</v>
      </c>
      <c r="P42" s="118">
        <v>1</v>
      </c>
      <c r="Q42" s="119">
        <v>1</v>
      </c>
      <c r="R42" s="118">
        <v>2</v>
      </c>
      <c r="S42" s="119">
        <v>0</v>
      </c>
      <c r="T42" s="118">
        <v>17</v>
      </c>
      <c r="U42" s="119">
        <v>2</v>
      </c>
      <c r="V42" s="118">
        <v>8</v>
      </c>
      <c r="W42" s="119">
        <v>3</v>
      </c>
      <c r="X42" s="118">
        <v>14</v>
      </c>
      <c r="Y42" s="119">
        <v>0</v>
      </c>
      <c r="Z42" s="118">
        <v>7</v>
      </c>
      <c r="AA42" s="120">
        <f t="shared" si="2"/>
        <v>11</v>
      </c>
      <c r="AB42" s="121">
        <f t="shared" si="3"/>
        <v>90</v>
      </c>
    </row>
    <row r="43" spans="1:28" ht="22">
      <c r="A43" s="68">
        <v>5</v>
      </c>
      <c r="B43" s="69" t="s">
        <v>43</v>
      </c>
      <c r="C43" s="117">
        <v>2</v>
      </c>
      <c r="D43" s="118">
        <v>39</v>
      </c>
      <c r="E43" s="119">
        <v>1</v>
      </c>
      <c r="F43" s="118">
        <v>43</v>
      </c>
      <c r="G43" s="119">
        <v>9</v>
      </c>
      <c r="H43" s="118">
        <v>41</v>
      </c>
      <c r="I43" s="119">
        <v>7</v>
      </c>
      <c r="J43" s="118">
        <v>17</v>
      </c>
      <c r="K43" s="119">
        <v>11</v>
      </c>
      <c r="L43" s="118">
        <v>14</v>
      </c>
      <c r="M43" s="119">
        <v>0</v>
      </c>
      <c r="N43" s="118">
        <v>15</v>
      </c>
      <c r="O43" s="119">
        <v>51</v>
      </c>
      <c r="P43" s="118">
        <v>54</v>
      </c>
      <c r="Q43" s="119">
        <v>3</v>
      </c>
      <c r="R43" s="118">
        <v>19</v>
      </c>
      <c r="S43" s="119">
        <v>12</v>
      </c>
      <c r="T43" s="118">
        <v>69</v>
      </c>
      <c r="U43" s="119">
        <v>3</v>
      </c>
      <c r="V43" s="118">
        <v>10</v>
      </c>
      <c r="W43" s="119">
        <v>75</v>
      </c>
      <c r="X43" s="118">
        <v>50</v>
      </c>
      <c r="Y43" s="119">
        <v>1</v>
      </c>
      <c r="Z43" s="118">
        <v>11</v>
      </c>
      <c r="AA43" s="120">
        <f t="shared" si="2"/>
        <v>175</v>
      </c>
      <c r="AB43" s="121">
        <f t="shared" si="3"/>
        <v>382</v>
      </c>
    </row>
    <row r="44" spans="1:28" ht="22">
      <c r="A44" s="68">
        <v>6</v>
      </c>
      <c r="B44" s="69" t="s">
        <v>44</v>
      </c>
      <c r="C44" s="117">
        <v>0</v>
      </c>
      <c r="D44" s="118">
        <v>3</v>
      </c>
      <c r="E44" s="119">
        <v>0</v>
      </c>
      <c r="F44" s="118">
        <v>5</v>
      </c>
      <c r="G44" s="119">
        <v>0</v>
      </c>
      <c r="H44" s="118">
        <v>2</v>
      </c>
      <c r="I44" s="119">
        <v>0</v>
      </c>
      <c r="J44" s="118">
        <v>0</v>
      </c>
      <c r="K44" s="119">
        <v>0</v>
      </c>
      <c r="L44" s="118">
        <v>3</v>
      </c>
      <c r="M44" s="119">
        <v>0</v>
      </c>
      <c r="N44" s="118">
        <v>4</v>
      </c>
      <c r="O44" s="119">
        <v>0</v>
      </c>
      <c r="P44" s="118">
        <v>2</v>
      </c>
      <c r="Q44" s="119">
        <v>0</v>
      </c>
      <c r="R44" s="118">
        <v>1</v>
      </c>
      <c r="S44" s="119">
        <v>3</v>
      </c>
      <c r="T44" s="118">
        <v>3</v>
      </c>
      <c r="U44" s="119">
        <v>0</v>
      </c>
      <c r="V44" s="118">
        <v>0</v>
      </c>
      <c r="W44" s="119">
        <v>0</v>
      </c>
      <c r="X44" s="118">
        <v>1</v>
      </c>
      <c r="Y44" s="119">
        <v>4</v>
      </c>
      <c r="Z44" s="118">
        <v>0</v>
      </c>
      <c r="AA44" s="120">
        <f t="shared" si="2"/>
        <v>7</v>
      </c>
      <c r="AB44" s="121">
        <f t="shared" si="3"/>
        <v>24</v>
      </c>
    </row>
    <row r="45" spans="1:28" ht="22">
      <c r="A45" s="68">
        <v>7</v>
      </c>
      <c r="B45" s="69" t="s">
        <v>45</v>
      </c>
      <c r="C45" s="117">
        <v>0</v>
      </c>
      <c r="D45" s="118">
        <v>2</v>
      </c>
      <c r="E45" s="119">
        <v>0</v>
      </c>
      <c r="F45" s="118">
        <v>2</v>
      </c>
      <c r="G45" s="119">
        <v>2</v>
      </c>
      <c r="H45" s="118">
        <v>8</v>
      </c>
      <c r="I45" s="119">
        <v>1</v>
      </c>
      <c r="J45" s="118">
        <v>3</v>
      </c>
      <c r="K45" s="119">
        <v>0</v>
      </c>
      <c r="L45" s="118">
        <v>0</v>
      </c>
      <c r="M45" s="119">
        <v>0</v>
      </c>
      <c r="N45" s="118">
        <v>2</v>
      </c>
      <c r="O45" s="119">
        <v>0</v>
      </c>
      <c r="P45" s="118">
        <v>1</v>
      </c>
      <c r="Q45" s="119">
        <v>0</v>
      </c>
      <c r="R45" s="118">
        <v>21</v>
      </c>
      <c r="S45" s="119">
        <v>0</v>
      </c>
      <c r="T45" s="118">
        <v>1</v>
      </c>
      <c r="U45" s="119">
        <v>0</v>
      </c>
      <c r="V45" s="118">
        <v>2</v>
      </c>
      <c r="W45" s="119">
        <v>0</v>
      </c>
      <c r="X45" s="118">
        <v>5</v>
      </c>
      <c r="Y45" s="119">
        <v>0</v>
      </c>
      <c r="Z45" s="118">
        <v>2</v>
      </c>
      <c r="AA45" s="120">
        <f t="shared" si="2"/>
        <v>3</v>
      </c>
      <c r="AB45" s="121">
        <f t="shared" si="3"/>
        <v>49</v>
      </c>
    </row>
    <row r="46" spans="1:28" ht="22">
      <c r="A46" s="68">
        <v>8</v>
      </c>
      <c r="B46" s="69" t="s">
        <v>46</v>
      </c>
      <c r="C46" s="117">
        <v>1</v>
      </c>
      <c r="D46" s="118">
        <v>19</v>
      </c>
      <c r="E46" s="119">
        <v>0</v>
      </c>
      <c r="F46" s="118">
        <v>4</v>
      </c>
      <c r="G46" s="119">
        <v>0</v>
      </c>
      <c r="H46" s="118">
        <v>5</v>
      </c>
      <c r="I46" s="119">
        <v>1</v>
      </c>
      <c r="J46" s="118">
        <v>1</v>
      </c>
      <c r="K46" s="119">
        <v>0</v>
      </c>
      <c r="L46" s="118">
        <v>4</v>
      </c>
      <c r="M46" s="119">
        <v>47</v>
      </c>
      <c r="N46" s="118">
        <v>51</v>
      </c>
      <c r="O46" s="119">
        <v>1</v>
      </c>
      <c r="P46" s="118">
        <v>27</v>
      </c>
      <c r="Q46" s="119">
        <v>4</v>
      </c>
      <c r="R46" s="118">
        <v>16</v>
      </c>
      <c r="S46" s="119">
        <v>0</v>
      </c>
      <c r="T46" s="118">
        <v>8</v>
      </c>
      <c r="U46" s="119">
        <v>4</v>
      </c>
      <c r="V46" s="118">
        <v>20</v>
      </c>
      <c r="W46" s="119">
        <v>6</v>
      </c>
      <c r="X46" s="118">
        <v>11</v>
      </c>
      <c r="Y46" s="119">
        <v>1</v>
      </c>
      <c r="Z46" s="118">
        <v>11</v>
      </c>
      <c r="AA46" s="120">
        <f t="shared" si="2"/>
        <v>65</v>
      </c>
      <c r="AB46" s="121">
        <f t="shared" si="3"/>
        <v>177</v>
      </c>
    </row>
    <row r="47" spans="1:28" ht="22">
      <c r="A47" s="68">
        <v>9</v>
      </c>
      <c r="B47" s="69" t="s">
        <v>47</v>
      </c>
      <c r="C47" s="117">
        <v>0</v>
      </c>
      <c r="D47" s="118">
        <v>4</v>
      </c>
      <c r="E47" s="119">
        <v>0</v>
      </c>
      <c r="F47" s="118">
        <v>0</v>
      </c>
      <c r="G47" s="119">
        <v>0</v>
      </c>
      <c r="H47" s="118">
        <v>18</v>
      </c>
      <c r="I47" s="119">
        <v>0</v>
      </c>
      <c r="J47" s="118">
        <v>3</v>
      </c>
      <c r="K47" s="119">
        <v>0</v>
      </c>
      <c r="L47" s="118">
        <v>3</v>
      </c>
      <c r="M47" s="119">
        <v>0</v>
      </c>
      <c r="N47" s="118">
        <v>4</v>
      </c>
      <c r="O47" s="119">
        <v>3</v>
      </c>
      <c r="P47" s="118">
        <v>2</v>
      </c>
      <c r="Q47" s="119">
        <v>0</v>
      </c>
      <c r="R47" s="118">
        <v>17</v>
      </c>
      <c r="S47" s="119">
        <v>0</v>
      </c>
      <c r="T47" s="118">
        <v>22</v>
      </c>
      <c r="U47" s="119">
        <v>2</v>
      </c>
      <c r="V47" s="118">
        <v>87</v>
      </c>
      <c r="W47" s="119">
        <v>0</v>
      </c>
      <c r="X47" s="118">
        <v>47</v>
      </c>
      <c r="Y47" s="119">
        <v>0</v>
      </c>
      <c r="Z47" s="118">
        <v>17</v>
      </c>
      <c r="AA47" s="120">
        <f t="shared" si="2"/>
        <v>5</v>
      </c>
      <c r="AB47" s="121">
        <f t="shared" si="3"/>
        <v>224</v>
      </c>
    </row>
    <row r="48" spans="1:28" ht="22">
      <c r="A48" s="68">
        <v>10</v>
      </c>
      <c r="B48" s="69" t="s">
        <v>48</v>
      </c>
      <c r="C48" s="117">
        <v>1</v>
      </c>
      <c r="D48" s="118">
        <v>34</v>
      </c>
      <c r="E48" s="119">
        <v>4</v>
      </c>
      <c r="F48" s="118">
        <v>30</v>
      </c>
      <c r="G48" s="119">
        <v>1</v>
      </c>
      <c r="H48" s="118">
        <v>30</v>
      </c>
      <c r="I48" s="119">
        <v>1</v>
      </c>
      <c r="J48" s="118">
        <v>27</v>
      </c>
      <c r="K48" s="119">
        <v>0</v>
      </c>
      <c r="L48" s="118">
        <v>4</v>
      </c>
      <c r="M48" s="119">
        <v>5</v>
      </c>
      <c r="N48" s="118">
        <v>10</v>
      </c>
      <c r="O48" s="119">
        <v>52</v>
      </c>
      <c r="P48" s="118">
        <v>128</v>
      </c>
      <c r="Q48" s="119">
        <v>4</v>
      </c>
      <c r="R48" s="118">
        <v>18</v>
      </c>
      <c r="S48" s="119">
        <v>2</v>
      </c>
      <c r="T48" s="118">
        <v>40</v>
      </c>
      <c r="U48" s="119">
        <v>1</v>
      </c>
      <c r="V48" s="118">
        <v>4</v>
      </c>
      <c r="W48" s="119">
        <v>13</v>
      </c>
      <c r="X48" s="118">
        <v>212</v>
      </c>
      <c r="Y48" s="119">
        <v>0</v>
      </c>
      <c r="Z48" s="118">
        <v>38</v>
      </c>
      <c r="AA48" s="120">
        <f t="shared" si="2"/>
        <v>84</v>
      </c>
      <c r="AB48" s="121">
        <f t="shared" si="3"/>
        <v>575</v>
      </c>
    </row>
    <row r="49" spans="1:28" ht="22">
      <c r="A49" s="68">
        <v>11</v>
      </c>
      <c r="B49" s="69" t="s">
        <v>49</v>
      </c>
      <c r="C49" s="117">
        <v>0</v>
      </c>
      <c r="D49" s="118">
        <v>9</v>
      </c>
      <c r="E49" s="119">
        <v>0</v>
      </c>
      <c r="F49" s="118">
        <v>8</v>
      </c>
      <c r="G49" s="119">
        <v>0</v>
      </c>
      <c r="H49" s="118">
        <v>13</v>
      </c>
      <c r="I49" s="119">
        <v>0</v>
      </c>
      <c r="J49" s="118">
        <v>9</v>
      </c>
      <c r="K49" s="119">
        <v>0</v>
      </c>
      <c r="L49" s="118">
        <v>20</v>
      </c>
      <c r="M49" s="119">
        <v>49</v>
      </c>
      <c r="N49" s="118">
        <v>98</v>
      </c>
      <c r="O49" s="119">
        <v>20</v>
      </c>
      <c r="P49" s="118">
        <v>250</v>
      </c>
      <c r="Q49" s="119">
        <v>21</v>
      </c>
      <c r="R49" s="118">
        <v>43</v>
      </c>
      <c r="S49" s="119">
        <v>9</v>
      </c>
      <c r="T49" s="118">
        <v>24</v>
      </c>
      <c r="U49" s="119">
        <v>2</v>
      </c>
      <c r="V49" s="118">
        <v>20</v>
      </c>
      <c r="W49" s="119">
        <v>1</v>
      </c>
      <c r="X49" s="118">
        <v>75</v>
      </c>
      <c r="Y49" s="119">
        <v>3</v>
      </c>
      <c r="Z49" s="118">
        <v>9</v>
      </c>
      <c r="AA49" s="120">
        <f t="shared" si="2"/>
        <v>105</v>
      </c>
      <c r="AB49" s="121">
        <f t="shared" si="3"/>
        <v>578</v>
      </c>
    </row>
    <row r="50" spans="1:28" ht="22">
      <c r="A50" s="68">
        <v>12</v>
      </c>
      <c r="B50" s="69" t="s">
        <v>50</v>
      </c>
      <c r="C50" s="117">
        <v>0</v>
      </c>
      <c r="D50" s="118">
        <v>23</v>
      </c>
      <c r="E50" s="119">
        <v>6</v>
      </c>
      <c r="F50" s="118">
        <v>42</v>
      </c>
      <c r="G50" s="119">
        <v>7</v>
      </c>
      <c r="H50" s="118">
        <v>42</v>
      </c>
      <c r="I50" s="119">
        <v>0</v>
      </c>
      <c r="J50" s="118">
        <v>13</v>
      </c>
      <c r="K50" s="119">
        <v>0</v>
      </c>
      <c r="L50" s="118">
        <v>11</v>
      </c>
      <c r="M50" s="119">
        <v>0</v>
      </c>
      <c r="N50" s="118">
        <v>36</v>
      </c>
      <c r="O50" s="119">
        <v>15</v>
      </c>
      <c r="P50" s="118">
        <v>37</v>
      </c>
      <c r="Q50" s="119">
        <v>0</v>
      </c>
      <c r="R50" s="118">
        <v>18</v>
      </c>
      <c r="S50" s="119">
        <v>5</v>
      </c>
      <c r="T50" s="118">
        <v>60</v>
      </c>
      <c r="U50" s="119">
        <v>3</v>
      </c>
      <c r="V50" s="118">
        <v>28</v>
      </c>
      <c r="W50" s="119">
        <v>0</v>
      </c>
      <c r="X50" s="118">
        <v>33</v>
      </c>
      <c r="Y50" s="119">
        <v>1</v>
      </c>
      <c r="Z50" s="118">
        <v>39</v>
      </c>
      <c r="AA50" s="120">
        <f t="shared" si="2"/>
        <v>37</v>
      </c>
      <c r="AB50" s="121">
        <f t="shared" si="3"/>
        <v>382</v>
      </c>
    </row>
    <row r="51" spans="1:28" ht="22">
      <c r="A51" s="68">
        <v>13</v>
      </c>
      <c r="B51" s="69" t="s">
        <v>51</v>
      </c>
      <c r="C51" s="117">
        <v>6</v>
      </c>
      <c r="D51" s="118">
        <v>21</v>
      </c>
      <c r="E51" s="119">
        <v>0</v>
      </c>
      <c r="F51" s="118">
        <v>2</v>
      </c>
      <c r="G51" s="119">
        <v>0</v>
      </c>
      <c r="H51" s="118">
        <v>22</v>
      </c>
      <c r="I51" s="119">
        <v>1</v>
      </c>
      <c r="J51" s="118">
        <v>11</v>
      </c>
      <c r="K51" s="119">
        <v>0</v>
      </c>
      <c r="L51" s="118">
        <v>7</v>
      </c>
      <c r="M51" s="119">
        <v>0</v>
      </c>
      <c r="N51" s="118">
        <v>5</v>
      </c>
      <c r="O51" s="119">
        <v>8</v>
      </c>
      <c r="P51" s="118">
        <v>6</v>
      </c>
      <c r="Q51" s="119">
        <v>0</v>
      </c>
      <c r="R51" s="118">
        <v>3</v>
      </c>
      <c r="S51" s="119">
        <v>4</v>
      </c>
      <c r="T51" s="118">
        <v>18</v>
      </c>
      <c r="U51" s="119">
        <v>0</v>
      </c>
      <c r="V51" s="118">
        <v>11</v>
      </c>
      <c r="W51" s="119">
        <v>1</v>
      </c>
      <c r="X51" s="118">
        <v>4</v>
      </c>
      <c r="Y51" s="119">
        <v>2</v>
      </c>
      <c r="Z51" s="118">
        <v>38</v>
      </c>
      <c r="AA51" s="120">
        <f t="shared" si="2"/>
        <v>22</v>
      </c>
      <c r="AB51" s="121">
        <f t="shared" si="3"/>
        <v>148</v>
      </c>
    </row>
    <row r="52" spans="1:28" ht="22">
      <c r="A52" s="68">
        <v>14</v>
      </c>
      <c r="B52" s="69" t="s">
        <v>52</v>
      </c>
      <c r="C52" s="117">
        <v>204</v>
      </c>
      <c r="D52" s="118">
        <v>325</v>
      </c>
      <c r="E52" s="119">
        <v>31</v>
      </c>
      <c r="F52" s="118">
        <v>122</v>
      </c>
      <c r="G52" s="119">
        <v>82</v>
      </c>
      <c r="H52" s="118">
        <v>277</v>
      </c>
      <c r="I52" s="119">
        <v>20</v>
      </c>
      <c r="J52" s="118">
        <v>165</v>
      </c>
      <c r="K52" s="119">
        <v>19</v>
      </c>
      <c r="L52" s="118">
        <v>91</v>
      </c>
      <c r="M52" s="119">
        <v>10</v>
      </c>
      <c r="N52" s="118">
        <v>57</v>
      </c>
      <c r="O52" s="119">
        <v>18</v>
      </c>
      <c r="P52" s="118">
        <v>142</v>
      </c>
      <c r="Q52" s="119">
        <v>8</v>
      </c>
      <c r="R52" s="118">
        <v>59</v>
      </c>
      <c r="S52" s="119">
        <v>1</v>
      </c>
      <c r="T52" s="118">
        <v>77</v>
      </c>
      <c r="U52" s="119">
        <v>2</v>
      </c>
      <c r="V52" s="118">
        <v>46</v>
      </c>
      <c r="W52" s="119">
        <v>146</v>
      </c>
      <c r="X52" s="118">
        <v>142</v>
      </c>
      <c r="Y52" s="119">
        <v>21</v>
      </c>
      <c r="Z52" s="118">
        <v>25</v>
      </c>
      <c r="AA52" s="120">
        <f t="shared" si="2"/>
        <v>562</v>
      </c>
      <c r="AB52" s="121">
        <f t="shared" si="3"/>
        <v>1528</v>
      </c>
    </row>
    <row r="53" spans="1:28" ht="22">
      <c r="A53" s="68">
        <v>15</v>
      </c>
      <c r="B53" s="69" t="s">
        <v>53</v>
      </c>
      <c r="C53" s="117">
        <v>29</v>
      </c>
      <c r="D53" s="118">
        <v>77</v>
      </c>
      <c r="E53" s="119">
        <v>9</v>
      </c>
      <c r="F53" s="118">
        <v>75</v>
      </c>
      <c r="G53" s="119">
        <v>37</v>
      </c>
      <c r="H53" s="118">
        <v>182</v>
      </c>
      <c r="I53" s="119">
        <v>2</v>
      </c>
      <c r="J53" s="118">
        <v>38</v>
      </c>
      <c r="K53" s="119">
        <v>6</v>
      </c>
      <c r="L53" s="118">
        <v>64</v>
      </c>
      <c r="M53" s="119">
        <v>0</v>
      </c>
      <c r="N53" s="118">
        <v>40</v>
      </c>
      <c r="O53" s="119">
        <v>3</v>
      </c>
      <c r="P53" s="118">
        <v>78</v>
      </c>
      <c r="Q53" s="119">
        <v>2</v>
      </c>
      <c r="R53" s="118">
        <v>143</v>
      </c>
      <c r="S53" s="119">
        <v>2</v>
      </c>
      <c r="T53" s="118">
        <v>102</v>
      </c>
      <c r="U53" s="119">
        <v>1</v>
      </c>
      <c r="V53" s="118">
        <v>51</v>
      </c>
      <c r="W53" s="119">
        <v>1</v>
      </c>
      <c r="X53" s="118">
        <v>60</v>
      </c>
      <c r="Y53" s="119">
        <v>16</v>
      </c>
      <c r="Z53" s="118">
        <v>93</v>
      </c>
      <c r="AA53" s="120">
        <f t="shared" si="2"/>
        <v>108</v>
      </c>
      <c r="AB53" s="121">
        <f t="shared" si="3"/>
        <v>1003</v>
      </c>
    </row>
    <row r="54" spans="1:28" ht="22">
      <c r="A54" s="68">
        <v>16</v>
      </c>
      <c r="B54" s="69" t="s">
        <v>54</v>
      </c>
      <c r="C54" s="117">
        <v>7</v>
      </c>
      <c r="D54" s="118">
        <v>7</v>
      </c>
      <c r="E54" s="119">
        <v>1</v>
      </c>
      <c r="F54" s="118">
        <v>6</v>
      </c>
      <c r="G54" s="119">
        <v>0</v>
      </c>
      <c r="H54" s="118">
        <v>3</v>
      </c>
      <c r="I54" s="119">
        <v>0</v>
      </c>
      <c r="J54" s="118">
        <v>3</v>
      </c>
      <c r="K54" s="119">
        <v>0</v>
      </c>
      <c r="L54" s="118">
        <v>2</v>
      </c>
      <c r="M54" s="119">
        <v>1</v>
      </c>
      <c r="N54" s="118">
        <v>2</v>
      </c>
      <c r="O54" s="119">
        <v>2</v>
      </c>
      <c r="P54" s="118">
        <v>13</v>
      </c>
      <c r="Q54" s="119">
        <v>3</v>
      </c>
      <c r="R54" s="118">
        <v>3</v>
      </c>
      <c r="S54" s="119">
        <v>0</v>
      </c>
      <c r="T54" s="118">
        <v>34</v>
      </c>
      <c r="U54" s="119">
        <v>2</v>
      </c>
      <c r="V54" s="118">
        <v>0</v>
      </c>
      <c r="W54" s="119">
        <v>0</v>
      </c>
      <c r="X54" s="118">
        <v>19</v>
      </c>
      <c r="Y54" s="119">
        <v>1</v>
      </c>
      <c r="Z54" s="118">
        <v>14</v>
      </c>
      <c r="AA54" s="120">
        <f t="shared" si="2"/>
        <v>17</v>
      </c>
      <c r="AB54" s="121">
        <f t="shared" si="3"/>
        <v>106</v>
      </c>
    </row>
    <row r="55" spans="1:28" ht="22">
      <c r="A55" s="68">
        <v>17</v>
      </c>
      <c r="B55" s="69" t="s">
        <v>55</v>
      </c>
      <c r="C55" s="117">
        <v>0</v>
      </c>
      <c r="D55" s="118">
        <v>32</v>
      </c>
      <c r="E55" s="119">
        <v>0</v>
      </c>
      <c r="F55" s="118">
        <v>21</v>
      </c>
      <c r="G55" s="119">
        <v>0</v>
      </c>
      <c r="H55" s="118">
        <v>9</v>
      </c>
      <c r="I55" s="119">
        <v>0</v>
      </c>
      <c r="J55" s="118">
        <v>4</v>
      </c>
      <c r="K55" s="119">
        <v>1</v>
      </c>
      <c r="L55" s="118">
        <v>7</v>
      </c>
      <c r="M55" s="119">
        <v>0</v>
      </c>
      <c r="N55" s="118">
        <v>8</v>
      </c>
      <c r="O55" s="119">
        <v>1</v>
      </c>
      <c r="P55" s="118">
        <v>22</v>
      </c>
      <c r="Q55" s="119">
        <v>0</v>
      </c>
      <c r="R55" s="118">
        <v>13</v>
      </c>
      <c r="S55" s="119">
        <v>2</v>
      </c>
      <c r="T55" s="118">
        <v>44</v>
      </c>
      <c r="U55" s="119">
        <v>1</v>
      </c>
      <c r="V55" s="118">
        <v>49</v>
      </c>
      <c r="W55" s="119">
        <v>0</v>
      </c>
      <c r="X55" s="118">
        <v>21</v>
      </c>
      <c r="Y55" s="119">
        <v>2</v>
      </c>
      <c r="Z55" s="118">
        <v>17</v>
      </c>
      <c r="AA55" s="120">
        <f t="shared" si="2"/>
        <v>7</v>
      </c>
      <c r="AB55" s="121">
        <f t="shared" si="3"/>
        <v>247</v>
      </c>
    </row>
    <row r="56" spans="1:28" ht="22">
      <c r="A56" s="68">
        <v>18</v>
      </c>
      <c r="B56" s="69" t="s">
        <v>56</v>
      </c>
      <c r="C56" s="117">
        <v>122</v>
      </c>
      <c r="D56" s="118">
        <v>137</v>
      </c>
      <c r="E56" s="119">
        <v>3</v>
      </c>
      <c r="F56" s="118">
        <v>5</v>
      </c>
      <c r="G56" s="119">
        <v>0</v>
      </c>
      <c r="H56" s="118">
        <v>30</v>
      </c>
      <c r="I56" s="119">
        <v>0</v>
      </c>
      <c r="J56" s="118">
        <v>13</v>
      </c>
      <c r="K56" s="119">
        <v>0</v>
      </c>
      <c r="L56" s="118">
        <v>10</v>
      </c>
      <c r="M56" s="119">
        <v>1</v>
      </c>
      <c r="N56" s="118">
        <v>40</v>
      </c>
      <c r="O56" s="119">
        <v>51</v>
      </c>
      <c r="P56" s="118">
        <v>19</v>
      </c>
      <c r="Q56" s="119">
        <v>0</v>
      </c>
      <c r="R56" s="118">
        <v>21</v>
      </c>
      <c r="S56" s="119">
        <v>1</v>
      </c>
      <c r="T56" s="118">
        <v>31</v>
      </c>
      <c r="U56" s="119">
        <v>4</v>
      </c>
      <c r="V56" s="118">
        <v>26</v>
      </c>
      <c r="W56" s="119">
        <v>0</v>
      </c>
      <c r="X56" s="118">
        <v>37</v>
      </c>
      <c r="Y56" s="119">
        <v>0</v>
      </c>
      <c r="Z56" s="118">
        <v>11</v>
      </c>
      <c r="AA56" s="120">
        <f t="shared" si="2"/>
        <v>182</v>
      </c>
      <c r="AB56" s="121">
        <f t="shared" si="3"/>
        <v>380</v>
      </c>
    </row>
    <row r="57" spans="1:28" ht="22">
      <c r="A57" s="68">
        <v>19</v>
      </c>
      <c r="B57" s="69" t="s">
        <v>57</v>
      </c>
      <c r="C57" s="117">
        <v>4</v>
      </c>
      <c r="D57" s="118">
        <v>14</v>
      </c>
      <c r="E57" s="119">
        <v>1</v>
      </c>
      <c r="F57" s="118">
        <v>12</v>
      </c>
      <c r="G57" s="119">
        <v>3</v>
      </c>
      <c r="H57" s="118">
        <v>15</v>
      </c>
      <c r="I57" s="119">
        <v>2</v>
      </c>
      <c r="J57" s="118">
        <v>7</v>
      </c>
      <c r="K57" s="119">
        <v>13</v>
      </c>
      <c r="L57" s="118">
        <v>28</v>
      </c>
      <c r="M57" s="119">
        <v>6</v>
      </c>
      <c r="N57" s="118">
        <v>23</v>
      </c>
      <c r="O57" s="119">
        <v>2</v>
      </c>
      <c r="P57" s="118">
        <v>31</v>
      </c>
      <c r="Q57" s="119">
        <v>0</v>
      </c>
      <c r="R57" s="118">
        <v>20</v>
      </c>
      <c r="S57" s="119">
        <v>0</v>
      </c>
      <c r="T57" s="118">
        <v>36</v>
      </c>
      <c r="U57" s="119">
        <v>9</v>
      </c>
      <c r="V57" s="118">
        <v>21</v>
      </c>
      <c r="W57" s="119">
        <v>2</v>
      </c>
      <c r="X57" s="118">
        <v>32</v>
      </c>
      <c r="Y57" s="119">
        <v>4</v>
      </c>
      <c r="Z57" s="118">
        <v>36</v>
      </c>
      <c r="AA57" s="120">
        <f t="shared" si="2"/>
        <v>46</v>
      </c>
      <c r="AB57" s="121">
        <f t="shared" si="3"/>
        <v>275</v>
      </c>
    </row>
    <row r="58" spans="1:28" ht="22">
      <c r="A58" s="68">
        <v>20</v>
      </c>
      <c r="B58" s="69" t="s">
        <v>58</v>
      </c>
      <c r="C58" s="117">
        <v>1</v>
      </c>
      <c r="D58" s="118">
        <v>24</v>
      </c>
      <c r="E58" s="119">
        <v>0</v>
      </c>
      <c r="F58" s="118">
        <v>16</v>
      </c>
      <c r="G58" s="119">
        <v>0</v>
      </c>
      <c r="H58" s="118">
        <v>8</v>
      </c>
      <c r="I58" s="119">
        <v>0</v>
      </c>
      <c r="J58" s="118">
        <v>3</v>
      </c>
      <c r="K58" s="119">
        <v>5</v>
      </c>
      <c r="L58" s="118">
        <v>42</v>
      </c>
      <c r="M58" s="119">
        <v>0</v>
      </c>
      <c r="N58" s="118">
        <v>51</v>
      </c>
      <c r="O58" s="119">
        <v>4</v>
      </c>
      <c r="P58" s="118">
        <v>59</v>
      </c>
      <c r="Q58" s="119">
        <v>0</v>
      </c>
      <c r="R58" s="118">
        <v>26</v>
      </c>
      <c r="S58" s="119">
        <v>1</v>
      </c>
      <c r="T58" s="118">
        <v>18</v>
      </c>
      <c r="U58" s="119">
        <v>0</v>
      </c>
      <c r="V58" s="118">
        <v>5</v>
      </c>
      <c r="W58" s="119">
        <v>2</v>
      </c>
      <c r="X58" s="118">
        <v>22</v>
      </c>
      <c r="Y58" s="119">
        <v>0</v>
      </c>
      <c r="Z58" s="118">
        <v>38</v>
      </c>
      <c r="AA58" s="120">
        <f t="shared" si="2"/>
        <v>13</v>
      </c>
      <c r="AB58" s="121">
        <f t="shared" si="3"/>
        <v>312</v>
      </c>
    </row>
    <row r="59" spans="1:28" ht="22">
      <c r="A59" s="68">
        <v>21</v>
      </c>
      <c r="B59" s="69" t="s">
        <v>59</v>
      </c>
      <c r="C59" s="117">
        <v>13</v>
      </c>
      <c r="D59" s="118">
        <v>83</v>
      </c>
      <c r="E59" s="119">
        <v>4</v>
      </c>
      <c r="F59" s="118">
        <v>25</v>
      </c>
      <c r="G59" s="119">
        <v>1</v>
      </c>
      <c r="H59" s="118">
        <v>24</v>
      </c>
      <c r="I59" s="119">
        <v>8</v>
      </c>
      <c r="J59" s="118">
        <v>58</v>
      </c>
      <c r="K59" s="119">
        <v>3</v>
      </c>
      <c r="L59" s="118">
        <v>25</v>
      </c>
      <c r="M59" s="119">
        <v>0</v>
      </c>
      <c r="N59" s="118">
        <v>5</v>
      </c>
      <c r="O59" s="119">
        <v>6</v>
      </c>
      <c r="P59" s="118">
        <v>36</v>
      </c>
      <c r="Q59" s="119">
        <v>4</v>
      </c>
      <c r="R59" s="118">
        <v>48</v>
      </c>
      <c r="S59" s="119">
        <v>2</v>
      </c>
      <c r="T59" s="118">
        <v>108</v>
      </c>
      <c r="U59" s="119">
        <v>2</v>
      </c>
      <c r="V59" s="118">
        <v>33</v>
      </c>
      <c r="W59" s="119">
        <v>2</v>
      </c>
      <c r="X59" s="118">
        <v>69</v>
      </c>
      <c r="Y59" s="119">
        <v>15</v>
      </c>
      <c r="Z59" s="118">
        <v>61</v>
      </c>
      <c r="AA59" s="120">
        <f t="shared" si="2"/>
        <v>60</v>
      </c>
      <c r="AB59" s="121">
        <f t="shared" si="3"/>
        <v>575</v>
      </c>
    </row>
    <row r="60" spans="1:28" ht="22">
      <c r="A60" s="68">
        <v>22</v>
      </c>
      <c r="B60" s="69" t="s">
        <v>60</v>
      </c>
      <c r="C60" s="117">
        <v>32</v>
      </c>
      <c r="D60" s="118">
        <v>52</v>
      </c>
      <c r="E60" s="119">
        <v>20</v>
      </c>
      <c r="F60" s="118">
        <v>52</v>
      </c>
      <c r="G60" s="119">
        <v>25</v>
      </c>
      <c r="H60" s="118">
        <v>80</v>
      </c>
      <c r="I60" s="119">
        <v>0</v>
      </c>
      <c r="J60" s="118">
        <v>6</v>
      </c>
      <c r="K60" s="119">
        <v>0</v>
      </c>
      <c r="L60" s="118">
        <v>5</v>
      </c>
      <c r="M60" s="119">
        <v>2</v>
      </c>
      <c r="N60" s="118">
        <v>30</v>
      </c>
      <c r="O60" s="119">
        <v>1735</v>
      </c>
      <c r="P60" s="118">
        <v>891</v>
      </c>
      <c r="Q60" s="119">
        <v>690</v>
      </c>
      <c r="R60" s="118">
        <v>962</v>
      </c>
      <c r="S60" s="119">
        <v>123</v>
      </c>
      <c r="T60" s="118">
        <v>255</v>
      </c>
      <c r="U60" s="119">
        <v>24</v>
      </c>
      <c r="V60" s="118">
        <v>196</v>
      </c>
      <c r="W60" s="119">
        <v>98</v>
      </c>
      <c r="X60" s="118">
        <v>224</v>
      </c>
      <c r="Y60" s="119">
        <v>644</v>
      </c>
      <c r="Z60" s="118">
        <v>1190</v>
      </c>
      <c r="AA60" s="120">
        <f t="shared" si="2"/>
        <v>3393</v>
      </c>
      <c r="AB60" s="121">
        <f t="shared" si="3"/>
        <v>3943</v>
      </c>
    </row>
    <row r="61" spans="1:28" ht="22">
      <c r="A61" s="68">
        <v>23</v>
      </c>
      <c r="B61" s="69" t="s">
        <v>61</v>
      </c>
      <c r="C61" s="117">
        <v>0</v>
      </c>
      <c r="D61" s="118">
        <v>1</v>
      </c>
      <c r="E61" s="119">
        <v>0</v>
      </c>
      <c r="F61" s="118">
        <v>12</v>
      </c>
      <c r="G61" s="119">
        <v>0</v>
      </c>
      <c r="H61" s="118">
        <v>24</v>
      </c>
      <c r="I61" s="119">
        <v>2</v>
      </c>
      <c r="J61" s="118">
        <v>38</v>
      </c>
      <c r="K61" s="119">
        <v>3</v>
      </c>
      <c r="L61" s="118">
        <v>44</v>
      </c>
      <c r="M61" s="119">
        <v>284</v>
      </c>
      <c r="N61" s="118">
        <v>619</v>
      </c>
      <c r="O61" s="119">
        <v>12</v>
      </c>
      <c r="P61" s="118">
        <v>72</v>
      </c>
      <c r="Q61" s="119">
        <v>2</v>
      </c>
      <c r="R61" s="118">
        <v>94</v>
      </c>
      <c r="S61" s="119">
        <v>0</v>
      </c>
      <c r="T61" s="118">
        <v>60</v>
      </c>
      <c r="U61" s="119">
        <v>2</v>
      </c>
      <c r="V61" s="118">
        <v>62</v>
      </c>
      <c r="W61" s="119">
        <v>1</v>
      </c>
      <c r="X61" s="118">
        <v>54</v>
      </c>
      <c r="Y61" s="119">
        <v>25</v>
      </c>
      <c r="Z61" s="118">
        <v>58</v>
      </c>
      <c r="AA61" s="120">
        <f t="shared" si="2"/>
        <v>331</v>
      </c>
      <c r="AB61" s="121">
        <f t="shared" si="3"/>
        <v>1138</v>
      </c>
    </row>
    <row r="62" spans="1:28" ht="22">
      <c r="A62" s="68">
        <v>24</v>
      </c>
      <c r="B62" s="69" t="s">
        <v>62</v>
      </c>
      <c r="C62" s="117">
        <v>2</v>
      </c>
      <c r="D62" s="118">
        <v>44</v>
      </c>
      <c r="E62" s="119">
        <v>0</v>
      </c>
      <c r="F62" s="118">
        <v>30</v>
      </c>
      <c r="G62" s="119">
        <v>2</v>
      </c>
      <c r="H62" s="118">
        <v>18</v>
      </c>
      <c r="I62" s="119">
        <v>1</v>
      </c>
      <c r="J62" s="118">
        <v>31</v>
      </c>
      <c r="K62" s="119">
        <v>2</v>
      </c>
      <c r="L62" s="118">
        <v>41</v>
      </c>
      <c r="M62" s="119">
        <v>0</v>
      </c>
      <c r="N62" s="118">
        <v>24</v>
      </c>
      <c r="O62" s="119">
        <v>0</v>
      </c>
      <c r="P62" s="118">
        <v>40</v>
      </c>
      <c r="Q62" s="119">
        <v>0</v>
      </c>
      <c r="R62" s="118">
        <v>146</v>
      </c>
      <c r="S62" s="119">
        <v>4</v>
      </c>
      <c r="T62" s="118">
        <v>87</v>
      </c>
      <c r="U62" s="119">
        <v>0</v>
      </c>
      <c r="V62" s="118">
        <v>34</v>
      </c>
      <c r="W62" s="119">
        <v>0</v>
      </c>
      <c r="X62" s="118">
        <v>27</v>
      </c>
      <c r="Y62" s="119">
        <v>0</v>
      </c>
      <c r="Z62" s="118">
        <v>25</v>
      </c>
      <c r="AA62" s="120">
        <f t="shared" si="2"/>
        <v>11</v>
      </c>
      <c r="AB62" s="121">
        <f t="shared" si="3"/>
        <v>547</v>
      </c>
    </row>
    <row r="63" spans="1:28" ht="22">
      <c r="A63" s="68">
        <v>25</v>
      </c>
      <c r="B63" s="69" t="s">
        <v>63</v>
      </c>
      <c r="C63" s="117">
        <v>5</v>
      </c>
      <c r="D63" s="118">
        <v>139</v>
      </c>
      <c r="E63" s="119">
        <v>5</v>
      </c>
      <c r="F63" s="118">
        <v>117</v>
      </c>
      <c r="G63" s="119">
        <v>1</v>
      </c>
      <c r="H63" s="118">
        <v>49</v>
      </c>
      <c r="I63" s="119">
        <v>1</v>
      </c>
      <c r="J63" s="118">
        <v>34</v>
      </c>
      <c r="K63" s="119">
        <v>7</v>
      </c>
      <c r="L63" s="118">
        <v>133</v>
      </c>
      <c r="M63" s="119">
        <v>17</v>
      </c>
      <c r="N63" s="118">
        <v>27</v>
      </c>
      <c r="O63" s="119">
        <v>4</v>
      </c>
      <c r="P63" s="118">
        <v>26</v>
      </c>
      <c r="Q63" s="119">
        <v>11</v>
      </c>
      <c r="R63" s="118">
        <v>41</v>
      </c>
      <c r="S63" s="119">
        <v>30</v>
      </c>
      <c r="T63" s="118">
        <v>143</v>
      </c>
      <c r="U63" s="119">
        <v>0</v>
      </c>
      <c r="V63" s="118">
        <v>66</v>
      </c>
      <c r="W63" s="119">
        <v>18</v>
      </c>
      <c r="X63" s="118">
        <v>72</v>
      </c>
      <c r="Y63" s="119">
        <v>87</v>
      </c>
      <c r="Z63" s="118">
        <v>241</v>
      </c>
      <c r="AA63" s="120">
        <f t="shared" si="2"/>
        <v>186</v>
      </c>
      <c r="AB63" s="121">
        <f t="shared" si="3"/>
        <v>1088</v>
      </c>
    </row>
    <row r="64" spans="1:28" ht="18.75" customHeight="1">
      <c r="A64" s="68">
        <v>26</v>
      </c>
      <c r="B64" s="69" t="s">
        <v>64</v>
      </c>
      <c r="C64" s="117">
        <v>0</v>
      </c>
      <c r="D64" s="118">
        <v>7</v>
      </c>
      <c r="E64" s="119">
        <v>0</v>
      </c>
      <c r="F64" s="118">
        <v>31</v>
      </c>
      <c r="G64" s="119">
        <v>1</v>
      </c>
      <c r="H64" s="118">
        <v>12</v>
      </c>
      <c r="I64" s="119">
        <v>0</v>
      </c>
      <c r="J64" s="118">
        <v>3</v>
      </c>
      <c r="K64" s="119">
        <v>0</v>
      </c>
      <c r="L64" s="118">
        <v>2</v>
      </c>
      <c r="M64" s="119">
        <v>0</v>
      </c>
      <c r="N64" s="118">
        <v>6</v>
      </c>
      <c r="O64" s="119">
        <v>0</v>
      </c>
      <c r="P64" s="118">
        <v>1</v>
      </c>
      <c r="Q64" s="119">
        <v>0</v>
      </c>
      <c r="R64" s="118">
        <v>20</v>
      </c>
      <c r="S64" s="119">
        <v>0</v>
      </c>
      <c r="T64" s="118">
        <v>11</v>
      </c>
      <c r="U64" s="119">
        <v>3</v>
      </c>
      <c r="V64" s="118">
        <v>5</v>
      </c>
      <c r="W64" s="119">
        <v>13</v>
      </c>
      <c r="X64" s="118">
        <v>22</v>
      </c>
      <c r="Y64" s="119">
        <v>0</v>
      </c>
      <c r="Z64" s="118">
        <v>7</v>
      </c>
      <c r="AA64" s="120">
        <f t="shared" si="2"/>
        <v>17</v>
      </c>
      <c r="AB64" s="121">
        <f t="shared" si="3"/>
        <v>127</v>
      </c>
    </row>
    <row r="65" spans="1:28" ht="21" customHeight="1">
      <c r="A65" s="68">
        <v>27</v>
      </c>
      <c r="B65" s="69" t="s">
        <v>65</v>
      </c>
      <c r="C65" s="117">
        <v>10</v>
      </c>
      <c r="D65" s="118">
        <v>126</v>
      </c>
      <c r="E65" s="119">
        <v>80</v>
      </c>
      <c r="F65" s="118">
        <v>179</v>
      </c>
      <c r="G65" s="119">
        <v>3</v>
      </c>
      <c r="H65" s="118">
        <v>132</v>
      </c>
      <c r="I65" s="119">
        <v>14</v>
      </c>
      <c r="J65" s="118">
        <v>93</v>
      </c>
      <c r="K65" s="119">
        <v>16</v>
      </c>
      <c r="L65" s="118">
        <v>117</v>
      </c>
      <c r="M65" s="119">
        <v>14</v>
      </c>
      <c r="N65" s="118">
        <v>139</v>
      </c>
      <c r="O65" s="119">
        <v>22</v>
      </c>
      <c r="P65" s="118">
        <v>129</v>
      </c>
      <c r="Q65" s="119">
        <v>3</v>
      </c>
      <c r="R65" s="118">
        <v>84</v>
      </c>
      <c r="S65" s="119">
        <v>28</v>
      </c>
      <c r="T65" s="118">
        <v>303</v>
      </c>
      <c r="U65" s="119">
        <v>2</v>
      </c>
      <c r="V65" s="118">
        <v>70</v>
      </c>
      <c r="W65" s="119">
        <v>2</v>
      </c>
      <c r="X65" s="118">
        <v>57</v>
      </c>
      <c r="Y65" s="119">
        <v>4</v>
      </c>
      <c r="Z65" s="118">
        <v>38</v>
      </c>
      <c r="AA65" s="120">
        <f t="shared" si="2"/>
        <v>198</v>
      </c>
      <c r="AB65" s="121">
        <f t="shared" si="3"/>
        <v>1467</v>
      </c>
    </row>
    <row r="66" spans="1:28" ht="22">
      <c r="A66" s="68">
        <v>28</v>
      </c>
      <c r="B66" s="69" t="s">
        <v>66</v>
      </c>
      <c r="C66" s="117">
        <v>0</v>
      </c>
      <c r="D66" s="118">
        <v>2</v>
      </c>
      <c r="E66" s="119">
        <v>0</v>
      </c>
      <c r="F66" s="118">
        <v>3</v>
      </c>
      <c r="G66" s="119">
        <v>0</v>
      </c>
      <c r="H66" s="118">
        <v>1</v>
      </c>
      <c r="I66" s="119">
        <v>0</v>
      </c>
      <c r="J66" s="118">
        <v>0</v>
      </c>
      <c r="K66" s="119">
        <v>0</v>
      </c>
      <c r="L66" s="118">
        <v>0</v>
      </c>
      <c r="M66" s="119">
        <v>0</v>
      </c>
      <c r="N66" s="118">
        <v>6</v>
      </c>
      <c r="O66" s="119">
        <v>0</v>
      </c>
      <c r="P66" s="118">
        <v>5</v>
      </c>
      <c r="Q66" s="119">
        <v>0</v>
      </c>
      <c r="R66" s="118">
        <v>4</v>
      </c>
      <c r="S66" s="119">
        <v>4</v>
      </c>
      <c r="T66" s="118">
        <v>2</v>
      </c>
      <c r="U66" s="119">
        <v>0</v>
      </c>
      <c r="V66" s="118">
        <v>3</v>
      </c>
      <c r="W66" s="119">
        <v>11</v>
      </c>
      <c r="X66" s="118">
        <v>49</v>
      </c>
      <c r="Y66" s="119">
        <v>0</v>
      </c>
      <c r="Z66" s="118">
        <v>4</v>
      </c>
      <c r="AA66" s="120">
        <f t="shared" si="2"/>
        <v>15</v>
      </c>
      <c r="AB66" s="121">
        <f t="shared" si="3"/>
        <v>79</v>
      </c>
    </row>
    <row r="67" spans="1:28" ht="22">
      <c r="A67" s="68">
        <v>29</v>
      </c>
      <c r="B67" s="69" t="s">
        <v>67</v>
      </c>
      <c r="C67" s="117">
        <v>5</v>
      </c>
      <c r="D67" s="118">
        <v>65</v>
      </c>
      <c r="E67" s="119">
        <v>6</v>
      </c>
      <c r="F67" s="118">
        <v>60</v>
      </c>
      <c r="G67" s="119">
        <v>4</v>
      </c>
      <c r="H67" s="118">
        <v>39</v>
      </c>
      <c r="I67" s="119">
        <v>24</v>
      </c>
      <c r="J67" s="118">
        <v>96</v>
      </c>
      <c r="K67" s="119">
        <v>2</v>
      </c>
      <c r="L67" s="118">
        <v>25</v>
      </c>
      <c r="M67" s="119">
        <v>4</v>
      </c>
      <c r="N67" s="118">
        <v>14</v>
      </c>
      <c r="O67" s="119">
        <v>0</v>
      </c>
      <c r="P67" s="118">
        <v>12</v>
      </c>
      <c r="Q67" s="119">
        <v>3</v>
      </c>
      <c r="R67" s="118">
        <v>35</v>
      </c>
      <c r="S67" s="119">
        <v>10</v>
      </c>
      <c r="T67" s="118">
        <v>30</v>
      </c>
      <c r="U67" s="119">
        <v>3</v>
      </c>
      <c r="V67" s="118">
        <v>44</v>
      </c>
      <c r="W67" s="119">
        <v>0</v>
      </c>
      <c r="X67" s="118">
        <v>26</v>
      </c>
      <c r="Y67" s="119">
        <v>1</v>
      </c>
      <c r="Z67" s="118">
        <v>38</v>
      </c>
      <c r="AA67" s="120">
        <f t="shared" si="2"/>
        <v>62</v>
      </c>
      <c r="AB67" s="121">
        <f t="shared" si="3"/>
        <v>484</v>
      </c>
    </row>
    <row r="68" spans="1:28" ht="22">
      <c r="A68" s="68">
        <v>30</v>
      </c>
      <c r="B68" s="69" t="s">
        <v>68</v>
      </c>
      <c r="C68" s="117">
        <v>6</v>
      </c>
      <c r="D68" s="118">
        <v>77</v>
      </c>
      <c r="E68" s="119">
        <v>22</v>
      </c>
      <c r="F68" s="118">
        <v>81</v>
      </c>
      <c r="G68" s="119">
        <v>52</v>
      </c>
      <c r="H68" s="118">
        <v>76</v>
      </c>
      <c r="I68" s="119">
        <v>4</v>
      </c>
      <c r="J68" s="118">
        <v>36</v>
      </c>
      <c r="K68" s="119">
        <v>0</v>
      </c>
      <c r="L68" s="118">
        <v>49</v>
      </c>
      <c r="M68" s="119">
        <v>0</v>
      </c>
      <c r="N68" s="118">
        <v>25</v>
      </c>
      <c r="O68" s="119">
        <v>28</v>
      </c>
      <c r="P68" s="118">
        <v>66</v>
      </c>
      <c r="Q68" s="119">
        <v>3</v>
      </c>
      <c r="R68" s="118">
        <v>89</v>
      </c>
      <c r="S68" s="119">
        <v>3</v>
      </c>
      <c r="T68" s="118">
        <v>53</v>
      </c>
      <c r="U68" s="119">
        <v>13</v>
      </c>
      <c r="V68" s="118">
        <v>59</v>
      </c>
      <c r="W68" s="119">
        <v>10</v>
      </c>
      <c r="X68" s="118">
        <v>103</v>
      </c>
      <c r="Y68" s="119">
        <v>13</v>
      </c>
      <c r="Z68" s="118">
        <v>53</v>
      </c>
      <c r="AA68" s="120">
        <f t="shared" si="2"/>
        <v>154</v>
      </c>
      <c r="AB68" s="121">
        <f t="shared" si="3"/>
        <v>767</v>
      </c>
    </row>
    <row r="69" spans="1:28" ht="22">
      <c r="A69" s="68">
        <v>31</v>
      </c>
      <c r="B69" s="69" t="s">
        <v>69</v>
      </c>
      <c r="C69" s="117">
        <v>0</v>
      </c>
      <c r="D69" s="118">
        <v>11</v>
      </c>
      <c r="E69" s="119">
        <v>3</v>
      </c>
      <c r="F69" s="118">
        <v>44</v>
      </c>
      <c r="G69" s="119">
        <v>3</v>
      </c>
      <c r="H69" s="118">
        <v>21</v>
      </c>
      <c r="I69" s="119">
        <v>1</v>
      </c>
      <c r="J69" s="118">
        <v>9</v>
      </c>
      <c r="K69" s="119">
        <v>0</v>
      </c>
      <c r="L69" s="118">
        <v>8</v>
      </c>
      <c r="M69" s="119">
        <v>5</v>
      </c>
      <c r="N69" s="118">
        <v>18</v>
      </c>
      <c r="O69" s="119">
        <v>8</v>
      </c>
      <c r="P69" s="118">
        <v>86</v>
      </c>
      <c r="Q69" s="119">
        <v>8</v>
      </c>
      <c r="R69" s="118">
        <v>70</v>
      </c>
      <c r="S69" s="119">
        <v>23</v>
      </c>
      <c r="T69" s="118">
        <v>90</v>
      </c>
      <c r="U69" s="119">
        <v>19</v>
      </c>
      <c r="V69" s="118">
        <v>26</v>
      </c>
      <c r="W69" s="119">
        <v>0</v>
      </c>
      <c r="X69" s="118">
        <v>11</v>
      </c>
      <c r="Y69" s="119">
        <v>7</v>
      </c>
      <c r="Z69" s="118">
        <v>34</v>
      </c>
      <c r="AA69" s="120">
        <f t="shared" si="2"/>
        <v>77</v>
      </c>
      <c r="AB69" s="121">
        <f t="shared" si="3"/>
        <v>428</v>
      </c>
    </row>
    <row r="70" spans="1:28" ht="22">
      <c r="A70" s="68">
        <v>32</v>
      </c>
      <c r="B70" s="69" t="s">
        <v>70</v>
      </c>
      <c r="C70" s="117">
        <v>11</v>
      </c>
      <c r="D70" s="118">
        <v>13</v>
      </c>
      <c r="E70" s="119">
        <v>1</v>
      </c>
      <c r="F70" s="118">
        <v>5</v>
      </c>
      <c r="G70" s="119">
        <v>16</v>
      </c>
      <c r="H70" s="118">
        <v>34</v>
      </c>
      <c r="I70" s="119">
        <v>0</v>
      </c>
      <c r="J70" s="118">
        <v>20</v>
      </c>
      <c r="K70" s="119">
        <v>0</v>
      </c>
      <c r="L70" s="118">
        <v>14</v>
      </c>
      <c r="M70" s="119">
        <v>1</v>
      </c>
      <c r="N70" s="118">
        <v>24</v>
      </c>
      <c r="O70" s="119">
        <v>1</v>
      </c>
      <c r="P70" s="118">
        <v>27</v>
      </c>
      <c r="Q70" s="119">
        <v>2</v>
      </c>
      <c r="R70" s="118">
        <v>17</v>
      </c>
      <c r="S70" s="119">
        <v>1</v>
      </c>
      <c r="T70" s="118">
        <v>34</v>
      </c>
      <c r="U70" s="119">
        <v>0</v>
      </c>
      <c r="V70" s="118">
        <v>9</v>
      </c>
      <c r="W70" s="119">
        <v>1</v>
      </c>
      <c r="X70" s="118">
        <v>16</v>
      </c>
      <c r="Y70" s="119">
        <v>0</v>
      </c>
      <c r="Z70" s="118">
        <v>24</v>
      </c>
      <c r="AA70" s="120">
        <f t="shared" si="2"/>
        <v>34</v>
      </c>
      <c r="AB70" s="121">
        <f t="shared" si="3"/>
        <v>237</v>
      </c>
    </row>
    <row r="71" spans="1:28" ht="22">
      <c r="A71" s="68">
        <v>33</v>
      </c>
      <c r="B71" s="69" t="s">
        <v>71</v>
      </c>
      <c r="C71" s="117">
        <v>5</v>
      </c>
      <c r="D71" s="118">
        <v>25</v>
      </c>
      <c r="E71" s="119">
        <v>2</v>
      </c>
      <c r="F71" s="118">
        <v>23</v>
      </c>
      <c r="G71" s="119">
        <v>1</v>
      </c>
      <c r="H71" s="118">
        <v>71</v>
      </c>
      <c r="I71" s="119">
        <v>0</v>
      </c>
      <c r="J71" s="118">
        <v>39</v>
      </c>
      <c r="K71" s="119">
        <v>0</v>
      </c>
      <c r="L71" s="118">
        <v>53</v>
      </c>
      <c r="M71" s="119">
        <v>0</v>
      </c>
      <c r="N71" s="118">
        <v>134</v>
      </c>
      <c r="O71" s="119">
        <v>15</v>
      </c>
      <c r="P71" s="118">
        <v>62</v>
      </c>
      <c r="Q71" s="119">
        <v>5</v>
      </c>
      <c r="R71" s="118">
        <v>33</v>
      </c>
      <c r="S71" s="119">
        <v>46</v>
      </c>
      <c r="T71" s="118">
        <v>63</v>
      </c>
      <c r="U71" s="119">
        <v>4</v>
      </c>
      <c r="V71" s="118">
        <v>48</v>
      </c>
      <c r="W71" s="119">
        <v>25</v>
      </c>
      <c r="X71" s="118">
        <v>79</v>
      </c>
      <c r="Y71" s="119">
        <v>12</v>
      </c>
      <c r="Z71" s="118">
        <v>68</v>
      </c>
      <c r="AA71" s="120">
        <f t="shared" si="2"/>
        <v>115</v>
      </c>
      <c r="AB71" s="121">
        <f t="shared" si="3"/>
        <v>698</v>
      </c>
    </row>
    <row r="72" spans="1:28" ht="22">
      <c r="A72" s="68">
        <v>34</v>
      </c>
      <c r="B72" s="69" t="s">
        <v>72</v>
      </c>
      <c r="C72" s="117">
        <v>13</v>
      </c>
      <c r="D72" s="118">
        <v>69</v>
      </c>
      <c r="E72" s="119">
        <v>3</v>
      </c>
      <c r="F72" s="118">
        <v>29</v>
      </c>
      <c r="G72" s="119">
        <v>6</v>
      </c>
      <c r="H72" s="118">
        <v>41</v>
      </c>
      <c r="I72" s="119">
        <v>2</v>
      </c>
      <c r="J72" s="118">
        <v>16</v>
      </c>
      <c r="K72" s="119">
        <v>0</v>
      </c>
      <c r="L72" s="118">
        <v>16</v>
      </c>
      <c r="M72" s="119">
        <v>4</v>
      </c>
      <c r="N72" s="118">
        <v>103</v>
      </c>
      <c r="O72" s="119">
        <v>5</v>
      </c>
      <c r="P72" s="118">
        <v>46</v>
      </c>
      <c r="Q72" s="119">
        <v>4</v>
      </c>
      <c r="R72" s="118">
        <v>47</v>
      </c>
      <c r="S72" s="119">
        <v>14</v>
      </c>
      <c r="T72" s="118">
        <v>118</v>
      </c>
      <c r="U72" s="119">
        <v>2</v>
      </c>
      <c r="V72" s="118">
        <v>34</v>
      </c>
      <c r="W72" s="119">
        <v>0</v>
      </c>
      <c r="X72" s="118">
        <v>42</v>
      </c>
      <c r="Y72" s="119">
        <v>0</v>
      </c>
      <c r="Z72" s="118">
        <v>10</v>
      </c>
      <c r="AA72" s="120">
        <f t="shared" si="2"/>
        <v>53</v>
      </c>
      <c r="AB72" s="121">
        <f t="shared" si="3"/>
        <v>571</v>
      </c>
    </row>
    <row r="73" spans="1:28" ht="22">
      <c r="A73" s="68">
        <v>35</v>
      </c>
      <c r="B73" s="69" t="s">
        <v>73</v>
      </c>
      <c r="C73" s="117">
        <v>3</v>
      </c>
      <c r="D73" s="118">
        <v>25</v>
      </c>
      <c r="E73" s="119">
        <v>4</v>
      </c>
      <c r="F73" s="118">
        <v>25</v>
      </c>
      <c r="G73" s="119">
        <v>1</v>
      </c>
      <c r="H73" s="118">
        <v>36</v>
      </c>
      <c r="I73" s="119">
        <v>0</v>
      </c>
      <c r="J73" s="118">
        <v>21</v>
      </c>
      <c r="K73" s="119">
        <v>9</v>
      </c>
      <c r="L73" s="118">
        <v>52</v>
      </c>
      <c r="M73" s="119">
        <v>1</v>
      </c>
      <c r="N73" s="118">
        <v>56</v>
      </c>
      <c r="O73" s="119">
        <v>3</v>
      </c>
      <c r="P73" s="118">
        <v>22</v>
      </c>
      <c r="Q73" s="119">
        <v>10</v>
      </c>
      <c r="R73" s="118">
        <v>27</v>
      </c>
      <c r="S73" s="119">
        <v>5</v>
      </c>
      <c r="T73" s="118">
        <v>39</v>
      </c>
      <c r="U73" s="119">
        <v>1</v>
      </c>
      <c r="V73" s="118">
        <v>37</v>
      </c>
      <c r="W73" s="119">
        <v>6</v>
      </c>
      <c r="X73" s="118">
        <v>42</v>
      </c>
      <c r="Y73" s="119">
        <v>7</v>
      </c>
      <c r="Z73" s="118">
        <v>75</v>
      </c>
      <c r="AA73" s="120">
        <f t="shared" si="2"/>
        <v>50</v>
      </c>
      <c r="AB73" s="121">
        <f t="shared" si="3"/>
        <v>457</v>
      </c>
    </row>
    <row r="74" spans="1:28" ht="22">
      <c r="A74" s="68">
        <v>36</v>
      </c>
      <c r="B74" s="69" t="s">
        <v>74</v>
      </c>
      <c r="C74" s="117">
        <v>1</v>
      </c>
      <c r="D74" s="118">
        <v>19</v>
      </c>
      <c r="E74" s="119">
        <v>1</v>
      </c>
      <c r="F74" s="118">
        <v>35</v>
      </c>
      <c r="G74" s="119">
        <v>0</v>
      </c>
      <c r="H74" s="118">
        <v>14</v>
      </c>
      <c r="I74" s="119">
        <v>2</v>
      </c>
      <c r="J74" s="118">
        <v>5</v>
      </c>
      <c r="K74" s="119">
        <v>0</v>
      </c>
      <c r="L74" s="118">
        <v>3</v>
      </c>
      <c r="M74" s="119">
        <v>0</v>
      </c>
      <c r="N74" s="118">
        <v>7</v>
      </c>
      <c r="O74" s="119">
        <v>0</v>
      </c>
      <c r="P74" s="118">
        <v>18</v>
      </c>
      <c r="Q74" s="119">
        <v>1</v>
      </c>
      <c r="R74" s="118">
        <v>11</v>
      </c>
      <c r="S74" s="119">
        <v>0</v>
      </c>
      <c r="T74" s="118">
        <v>15</v>
      </c>
      <c r="U74" s="119">
        <v>2</v>
      </c>
      <c r="V74" s="118">
        <v>12</v>
      </c>
      <c r="W74" s="119">
        <v>0</v>
      </c>
      <c r="X74" s="118">
        <v>5</v>
      </c>
      <c r="Y74" s="119">
        <v>0</v>
      </c>
      <c r="Z74" s="118">
        <v>11</v>
      </c>
      <c r="AA74" s="120">
        <f t="shared" si="2"/>
        <v>7</v>
      </c>
      <c r="AB74" s="121">
        <f t="shared" si="3"/>
        <v>155</v>
      </c>
    </row>
    <row r="75" spans="1:28" ht="22">
      <c r="A75" s="68">
        <v>37</v>
      </c>
      <c r="B75" s="69" t="s">
        <v>75</v>
      </c>
      <c r="C75" s="117">
        <v>65</v>
      </c>
      <c r="D75" s="118">
        <v>76</v>
      </c>
      <c r="E75" s="119">
        <v>5</v>
      </c>
      <c r="F75" s="118">
        <v>21</v>
      </c>
      <c r="G75" s="119">
        <v>3</v>
      </c>
      <c r="H75" s="118">
        <v>26</v>
      </c>
      <c r="I75" s="119">
        <v>48</v>
      </c>
      <c r="J75" s="118">
        <v>58</v>
      </c>
      <c r="K75" s="119">
        <v>6</v>
      </c>
      <c r="L75" s="118">
        <v>28</v>
      </c>
      <c r="M75" s="119">
        <v>5</v>
      </c>
      <c r="N75" s="118">
        <v>26</v>
      </c>
      <c r="O75" s="119">
        <v>1</v>
      </c>
      <c r="P75" s="118">
        <v>26</v>
      </c>
      <c r="Q75" s="119">
        <v>3</v>
      </c>
      <c r="R75" s="118">
        <v>49</v>
      </c>
      <c r="S75" s="119">
        <v>2</v>
      </c>
      <c r="T75" s="118">
        <v>66</v>
      </c>
      <c r="U75" s="119">
        <v>4</v>
      </c>
      <c r="V75" s="118">
        <v>29</v>
      </c>
      <c r="W75" s="119">
        <v>1</v>
      </c>
      <c r="X75" s="118">
        <v>25</v>
      </c>
      <c r="Y75" s="119">
        <v>3</v>
      </c>
      <c r="Z75" s="118">
        <v>28</v>
      </c>
      <c r="AA75" s="192">
        <f t="shared" si="2"/>
        <v>146</v>
      </c>
      <c r="AB75" s="121">
        <f t="shared" si="3"/>
        <v>458</v>
      </c>
    </row>
    <row r="76" spans="1:28" ht="22">
      <c r="A76" s="86">
        <v>38</v>
      </c>
      <c r="B76" s="73" t="s">
        <v>76</v>
      </c>
      <c r="C76" s="122">
        <v>2</v>
      </c>
      <c r="D76" s="123">
        <v>32</v>
      </c>
      <c r="E76" s="124">
        <v>0</v>
      </c>
      <c r="F76" s="123">
        <v>28</v>
      </c>
      <c r="G76" s="124">
        <v>0</v>
      </c>
      <c r="H76" s="123">
        <v>14</v>
      </c>
      <c r="I76" s="124">
        <v>0</v>
      </c>
      <c r="J76" s="123">
        <v>6</v>
      </c>
      <c r="K76" s="124">
        <v>0</v>
      </c>
      <c r="L76" s="123">
        <v>24</v>
      </c>
      <c r="M76" s="124">
        <v>0</v>
      </c>
      <c r="N76" s="123">
        <v>28</v>
      </c>
      <c r="O76" s="124">
        <v>4</v>
      </c>
      <c r="P76" s="123">
        <v>104</v>
      </c>
      <c r="Q76" s="124">
        <v>2</v>
      </c>
      <c r="R76" s="123">
        <v>101</v>
      </c>
      <c r="S76" s="124">
        <v>1</v>
      </c>
      <c r="T76" s="123">
        <v>21</v>
      </c>
      <c r="U76" s="124">
        <v>12</v>
      </c>
      <c r="V76" s="123">
        <v>62</v>
      </c>
      <c r="W76" s="124">
        <v>2</v>
      </c>
      <c r="X76" s="123">
        <v>20</v>
      </c>
      <c r="Y76" s="124">
        <v>2</v>
      </c>
      <c r="Z76" s="123">
        <v>57</v>
      </c>
      <c r="AA76" s="191">
        <f t="shared" si="2"/>
        <v>25</v>
      </c>
      <c r="AB76" s="189">
        <f t="shared" si="3"/>
        <v>497</v>
      </c>
    </row>
    <row r="77" spans="1:28" ht="22">
      <c r="A77" s="4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 t="s">
        <v>97</v>
      </c>
      <c r="N77" s="131"/>
      <c r="O77" s="131" t="s">
        <v>97</v>
      </c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</row>
    <row r="78" spans="1:28" ht="25.5">
      <c r="A78" s="301" t="s">
        <v>77</v>
      </c>
      <c r="B78" s="302"/>
      <c r="C78" s="262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3"/>
      <c r="V78" s="263"/>
      <c r="W78" s="263"/>
      <c r="X78" s="263"/>
      <c r="Y78" s="263"/>
      <c r="Z78" s="263"/>
      <c r="AA78" s="263"/>
      <c r="AB78" s="264"/>
    </row>
    <row r="79" spans="1:28" ht="22">
      <c r="A79" s="66">
        <v>1</v>
      </c>
      <c r="B79" s="67" t="s">
        <v>78</v>
      </c>
      <c r="C79" s="112">
        <v>10</v>
      </c>
      <c r="D79" s="113">
        <v>232</v>
      </c>
      <c r="E79" s="114">
        <v>13</v>
      </c>
      <c r="F79" s="113">
        <v>227</v>
      </c>
      <c r="G79" s="114">
        <v>22</v>
      </c>
      <c r="H79" s="113">
        <v>298</v>
      </c>
      <c r="I79" s="114">
        <v>17</v>
      </c>
      <c r="J79" s="113">
        <v>263</v>
      </c>
      <c r="K79" s="114">
        <v>20</v>
      </c>
      <c r="L79" s="113">
        <v>170</v>
      </c>
      <c r="M79" s="114">
        <v>288</v>
      </c>
      <c r="N79" s="113">
        <v>363</v>
      </c>
      <c r="O79" s="114">
        <v>226</v>
      </c>
      <c r="P79" s="113">
        <v>418</v>
      </c>
      <c r="Q79" s="114">
        <v>24</v>
      </c>
      <c r="R79" s="113">
        <v>301</v>
      </c>
      <c r="S79" s="114">
        <v>62</v>
      </c>
      <c r="T79" s="113">
        <v>609</v>
      </c>
      <c r="U79" s="114">
        <v>120</v>
      </c>
      <c r="V79" s="113">
        <v>425</v>
      </c>
      <c r="W79" s="114">
        <v>304</v>
      </c>
      <c r="X79" s="113">
        <v>481</v>
      </c>
      <c r="Y79" s="114">
        <v>40</v>
      </c>
      <c r="Z79" s="113">
        <v>386</v>
      </c>
      <c r="AA79" s="115">
        <f>C79+E79+G79+I79+K79+M79+O79+Q79+S79+U79+W79+Y79</f>
        <v>1146</v>
      </c>
      <c r="AB79" s="116">
        <f>D79+F79+H79+J79+L79+N79+P79+R79+T79+V79+X79+Z79</f>
        <v>4173</v>
      </c>
    </row>
    <row r="80" spans="1:28" ht="22">
      <c r="A80" s="68">
        <v>2</v>
      </c>
      <c r="B80" s="69" t="s">
        <v>79</v>
      </c>
      <c r="C80" s="117">
        <v>18</v>
      </c>
      <c r="D80" s="118">
        <v>132</v>
      </c>
      <c r="E80" s="119">
        <v>10</v>
      </c>
      <c r="F80" s="118">
        <v>77</v>
      </c>
      <c r="G80" s="119">
        <v>30</v>
      </c>
      <c r="H80" s="118">
        <v>151</v>
      </c>
      <c r="I80" s="119">
        <v>9</v>
      </c>
      <c r="J80" s="118">
        <v>56</v>
      </c>
      <c r="K80" s="119">
        <v>1</v>
      </c>
      <c r="L80" s="118">
        <v>66</v>
      </c>
      <c r="M80" s="119">
        <v>2</v>
      </c>
      <c r="N80" s="118">
        <v>32</v>
      </c>
      <c r="O80" s="119">
        <v>25</v>
      </c>
      <c r="P80" s="118">
        <v>115</v>
      </c>
      <c r="Q80" s="119">
        <v>10</v>
      </c>
      <c r="R80" s="118">
        <v>158</v>
      </c>
      <c r="S80" s="119">
        <v>2</v>
      </c>
      <c r="T80" s="118">
        <v>78</v>
      </c>
      <c r="U80" s="119">
        <v>3</v>
      </c>
      <c r="V80" s="118">
        <v>124</v>
      </c>
      <c r="W80" s="119">
        <v>42</v>
      </c>
      <c r="X80" s="118">
        <v>114</v>
      </c>
      <c r="Y80" s="119">
        <v>4</v>
      </c>
      <c r="Z80" s="118">
        <v>94</v>
      </c>
      <c r="AA80" s="120">
        <f>C80+E80+G80+I80+K80+M80+O80+Q80+S80+U80+W80+Y80</f>
        <v>156</v>
      </c>
      <c r="AB80" s="121">
        <f>D80+F80+H80+J80+L80+N80+P80+R80+T80+V80+X80+Z80</f>
        <v>1197</v>
      </c>
    </row>
    <row r="81" spans="1:28" ht="22">
      <c r="A81" s="68">
        <v>3</v>
      </c>
      <c r="B81" s="69" t="s">
        <v>80</v>
      </c>
      <c r="C81" s="117">
        <v>3</v>
      </c>
      <c r="D81" s="118">
        <v>104</v>
      </c>
      <c r="E81" s="119">
        <v>2</v>
      </c>
      <c r="F81" s="118">
        <v>119</v>
      </c>
      <c r="G81" s="119">
        <v>0</v>
      </c>
      <c r="H81" s="118">
        <v>97</v>
      </c>
      <c r="I81" s="119">
        <v>4</v>
      </c>
      <c r="J81" s="118">
        <v>81</v>
      </c>
      <c r="K81" s="119">
        <v>1</v>
      </c>
      <c r="L81" s="118">
        <v>57</v>
      </c>
      <c r="M81" s="119">
        <v>1</v>
      </c>
      <c r="N81" s="118">
        <v>75</v>
      </c>
      <c r="O81" s="119">
        <v>3</v>
      </c>
      <c r="P81" s="118">
        <v>132</v>
      </c>
      <c r="Q81" s="119">
        <v>0</v>
      </c>
      <c r="R81" s="118">
        <v>88</v>
      </c>
      <c r="S81" s="119">
        <v>1</v>
      </c>
      <c r="T81" s="118">
        <v>101</v>
      </c>
      <c r="U81" s="119">
        <v>1</v>
      </c>
      <c r="V81" s="118">
        <v>55</v>
      </c>
      <c r="W81" s="119">
        <v>2</v>
      </c>
      <c r="X81" s="118">
        <v>57</v>
      </c>
      <c r="Y81" s="119">
        <v>2</v>
      </c>
      <c r="Z81" s="118">
        <v>117</v>
      </c>
      <c r="AA81" s="120">
        <f t="shared" ref="AA81:AA87" si="4">C81+E81+G81+I81+K81+M81+O81+Q81+S81+U81+W81+Y81</f>
        <v>20</v>
      </c>
      <c r="AB81" s="121">
        <f t="shared" ref="AB81:AB87" si="5">D81+F81+H81+J81+L81+N81+P81+R81+T81+V81+X81+Z81</f>
        <v>1083</v>
      </c>
    </row>
    <row r="82" spans="1:28" ht="22">
      <c r="A82" s="68">
        <v>4</v>
      </c>
      <c r="B82" s="69" t="s">
        <v>81</v>
      </c>
      <c r="C82" s="117">
        <v>2</v>
      </c>
      <c r="D82" s="118">
        <v>26</v>
      </c>
      <c r="E82" s="119">
        <v>7</v>
      </c>
      <c r="F82" s="118">
        <v>30</v>
      </c>
      <c r="G82" s="119">
        <v>9</v>
      </c>
      <c r="H82" s="118">
        <v>137</v>
      </c>
      <c r="I82" s="119">
        <v>1</v>
      </c>
      <c r="J82" s="118">
        <v>60</v>
      </c>
      <c r="K82" s="119">
        <v>0</v>
      </c>
      <c r="L82" s="118">
        <v>58</v>
      </c>
      <c r="M82" s="119">
        <v>4</v>
      </c>
      <c r="N82" s="118">
        <v>47</v>
      </c>
      <c r="O82" s="119">
        <v>0</v>
      </c>
      <c r="P82" s="118">
        <v>61</v>
      </c>
      <c r="Q82" s="119">
        <v>0</v>
      </c>
      <c r="R82" s="118">
        <v>42</v>
      </c>
      <c r="S82" s="119">
        <v>4</v>
      </c>
      <c r="T82" s="118">
        <v>30</v>
      </c>
      <c r="U82" s="119">
        <v>0</v>
      </c>
      <c r="V82" s="118">
        <v>43</v>
      </c>
      <c r="W82" s="119">
        <v>4</v>
      </c>
      <c r="X82" s="118">
        <v>59</v>
      </c>
      <c r="Y82" s="119">
        <v>0</v>
      </c>
      <c r="Z82" s="118">
        <v>35</v>
      </c>
      <c r="AA82" s="120">
        <f t="shared" si="4"/>
        <v>31</v>
      </c>
      <c r="AB82" s="121">
        <f t="shared" si="5"/>
        <v>628</v>
      </c>
    </row>
    <row r="83" spans="1:28" ht="22">
      <c r="A83" s="68">
        <v>5</v>
      </c>
      <c r="B83" s="69" t="s">
        <v>82</v>
      </c>
      <c r="C83" s="117">
        <v>6</v>
      </c>
      <c r="D83" s="118">
        <v>74</v>
      </c>
      <c r="E83" s="119">
        <v>15</v>
      </c>
      <c r="F83" s="118">
        <v>116</v>
      </c>
      <c r="G83" s="119">
        <v>1</v>
      </c>
      <c r="H83" s="118">
        <v>20</v>
      </c>
      <c r="I83" s="119">
        <v>5</v>
      </c>
      <c r="J83" s="118">
        <v>70</v>
      </c>
      <c r="K83" s="119">
        <v>2</v>
      </c>
      <c r="L83" s="118">
        <v>43</v>
      </c>
      <c r="M83" s="119">
        <v>0</v>
      </c>
      <c r="N83" s="118">
        <v>14</v>
      </c>
      <c r="O83" s="119">
        <v>11</v>
      </c>
      <c r="P83" s="118">
        <v>112</v>
      </c>
      <c r="Q83" s="119">
        <v>17</v>
      </c>
      <c r="R83" s="118">
        <v>68</v>
      </c>
      <c r="S83" s="119">
        <v>2</v>
      </c>
      <c r="T83" s="118">
        <v>32</v>
      </c>
      <c r="U83" s="119">
        <v>0</v>
      </c>
      <c r="V83" s="118">
        <v>61</v>
      </c>
      <c r="W83" s="119">
        <v>1</v>
      </c>
      <c r="X83" s="118">
        <v>52</v>
      </c>
      <c r="Y83" s="119">
        <v>20</v>
      </c>
      <c r="Z83" s="118">
        <v>72</v>
      </c>
      <c r="AA83" s="120">
        <f t="shared" si="4"/>
        <v>80</v>
      </c>
      <c r="AB83" s="121">
        <f t="shared" si="5"/>
        <v>734</v>
      </c>
    </row>
    <row r="84" spans="1:28" ht="22">
      <c r="A84" s="68">
        <v>6</v>
      </c>
      <c r="B84" s="69" t="s">
        <v>83</v>
      </c>
      <c r="C84" s="117">
        <v>4</v>
      </c>
      <c r="D84" s="118">
        <v>112</v>
      </c>
      <c r="E84" s="119">
        <v>4</v>
      </c>
      <c r="F84" s="118">
        <v>106</v>
      </c>
      <c r="G84" s="119">
        <v>3</v>
      </c>
      <c r="H84" s="118">
        <v>187</v>
      </c>
      <c r="I84" s="119">
        <v>3</v>
      </c>
      <c r="J84" s="118">
        <v>86</v>
      </c>
      <c r="K84" s="119">
        <v>6</v>
      </c>
      <c r="L84" s="118">
        <v>85</v>
      </c>
      <c r="M84" s="119">
        <v>1</v>
      </c>
      <c r="N84" s="118">
        <v>50</v>
      </c>
      <c r="O84" s="119">
        <v>9</v>
      </c>
      <c r="P84" s="118">
        <v>118</v>
      </c>
      <c r="Q84" s="119">
        <v>9</v>
      </c>
      <c r="R84" s="118">
        <v>179</v>
      </c>
      <c r="S84" s="119">
        <v>25</v>
      </c>
      <c r="T84" s="118">
        <v>192</v>
      </c>
      <c r="U84" s="119">
        <v>5</v>
      </c>
      <c r="V84" s="118">
        <v>82</v>
      </c>
      <c r="W84" s="119">
        <v>11</v>
      </c>
      <c r="X84" s="118">
        <v>296</v>
      </c>
      <c r="Y84" s="119">
        <v>5</v>
      </c>
      <c r="Z84" s="118">
        <v>76</v>
      </c>
      <c r="AA84" s="120">
        <f t="shared" si="4"/>
        <v>85</v>
      </c>
      <c r="AB84" s="121">
        <f t="shared" si="5"/>
        <v>1569</v>
      </c>
    </row>
    <row r="85" spans="1:28" ht="22">
      <c r="A85" s="68">
        <v>7</v>
      </c>
      <c r="B85" s="69" t="s">
        <v>84</v>
      </c>
      <c r="C85" s="117">
        <v>0</v>
      </c>
      <c r="D85" s="118">
        <v>60</v>
      </c>
      <c r="E85" s="119">
        <v>0</v>
      </c>
      <c r="F85" s="118">
        <v>38</v>
      </c>
      <c r="G85" s="119">
        <v>0</v>
      </c>
      <c r="H85" s="118">
        <v>37</v>
      </c>
      <c r="I85" s="119">
        <v>0</v>
      </c>
      <c r="J85" s="118">
        <v>32</v>
      </c>
      <c r="K85" s="119">
        <v>0</v>
      </c>
      <c r="L85" s="118">
        <v>28</v>
      </c>
      <c r="M85" s="119">
        <v>0</v>
      </c>
      <c r="N85" s="118">
        <v>17</v>
      </c>
      <c r="O85" s="119">
        <v>0</v>
      </c>
      <c r="P85" s="118">
        <v>8</v>
      </c>
      <c r="Q85" s="119">
        <v>3</v>
      </c>
      <c r="R85" s="118">
        <v>34</v>
      </c>
      <c r="S85" s="119">
        <v>0</v>
      </c>
      <c r="T85" s="118">
        <v>37</v>
      </c>
      <c r="U85" s="119">
        <v>1</v>
      </c>
      <c r="V85" s="118">
        <v>33</v>
      </c>
      <c r="W85" s="119">
        <v>1</v>
      </c>
      <c r="X85" s="118">
        <v>16</v>
      </c>
      <c r="Y85" s="119">
        <v>2</v>
      </c>
      <c r="Z85" s="118">
        <v>27</v>
      </c>
      <c r="AA85" s="120">
        <f t="shared" si="4"/>
        <v>7</v>
      </c>
      <c r="AB85" s="121">
        <f t="shared" si="5"/>
        <v>367</v>
      </c>
    </row>
    <row r="86" spans="1:28" ht="22">
      <c r="A86" s="68">
        <v>8</v>
      </c>
      <c r="B86" s="69" t="s">
        <v>85</v>
      </c>
      <c r="C86" s="117">
        <v>14</v>
      </c>
      <c r="D86" s="118">
        <v>71</v>
      </c>
      <c r="E86" s="119">
        <v>3</v>
      </c>
      <c r="F86" s="118">
        <v>84</v>
      </c>
      <c r="G86" s="119">
        <v>1</v>
      </c>
      <c r="H86" s="118">
        <v>60</v>
      </c>
      <c r="I86" s="119">
        <v>1</v>
      </c>
      <c r="J86" s="118">
        <v>34</v>
      </c>
      <c r="K86" s="119">
        <v>7</v>
      </c>
      <c r="L86" s="118">
        <v>70</v>
      </c>
      <c r="M86" s="119">
        <v>15</v>
      </c>
      <c r="N86" s="118">
        <v>41</v>
      </c>
      <c r="O86" s="119">
        <v>3</v>
      </c>
      <c r="P86" s="118">
        <v>49</v>
      </c>
      <c r="Q86" s="119">
        <v>4</v>
      </c>
      <c r="R86" s="118">
        <v>68</v>
      </c>
      <c r="S86" s="119">
        <v>0</v>
      </c>
      <c r="T86" s="118">
        <v>58</v>
      </c>
      <c r="U86" s="119">
        <v>1</v>
      </c>
      <c r="V86" s="118">
        <v>49</v>
      </c>
      <c r="W86" s="119">
        <v>20</v>
      </c>
      <c r="X86" s="118">
        <v>77</v>
      </c>
      <c r="Y86" s="119">
        <v>4</v>
      </c>
      <c r="Z86" s="118">
        <v>68</v>
      </c>
      <c r="AA86" s="192">
        <f t="shared" si="4"/>
        <v>73</v>
      </c>
      <c r="AB86" s="187">
        <f t="shared" si="5"/>
        <v>729</v>
      </c>
    </row>
    <row r="87" spans="1:28" ht="22">
      <c r="A87" s="86">
        <v>9</v>
      </c>
      <c r="B87" s="73" t="s">
        <v>86</v>
      </c>
      <c r="C87" s="122">
        <v>32</v>
      </c>
      <c r="D87" s="123">
        <v>713</v>
      </c>
      <c r="E87" s="124">
        <v>161</v>
      </c>
      <c r="F87" s="123">
        <v>1725</v>
      </c>
      <c r="G87" s="124">
        <v>58</v>
      </c>
      <c r="H87" s="123">
        <v>1171</v>
      </c>
      <c r="I87" s="124">
        <v>127</v>
      </c>
      <c r="J87" s="123">
        <v>1563</v>
      </c>
      <c r="K87" s="124">
        <v>69</v>
      </c>
      <c r="L87" s="123">
        <v>839</v>
      </c>
      <c r="M87" s="124">
        <v>52</v>
      </c>
      <c r="N87" s="123">
        <v>592</v>
      </c>
      <c r="O87" s="124">
        <v>76</v>
      </c>
      <c r="P87" s="123">
        <v>1200</v>
      </c>
      <c r="Q87" s="124">
        <v>24</v>
      </c>
      <c r="R87" s="123">
        <v>858</v>
      </c>
      <c r="S87" s="124">
        <v>56</v>
      </c>
      <c r="T87" s="123">
        <v>1133</v>
      </c>
      <c r="U87" s="124">
        <v>60</v>
      </c>
      <c r="V87" s="123">
        <v>715</v>
      </c>
      <c r="W87" s="124">
        <v>29</v>
      </c>
      <c r="X87" s="123">
        <v>580</v>
      </c>
      <c r="Y87" s="124">
        <v>89</v>
      </c>
      <c r="Z87" s="123">
        <v>796</v>
      </c>
      <c r="AA87" s="191">
        <f t="shared" si="4"/>
        <v>833</v>
      </c>
      <c r="AB87" s="186">
        <f t="shared" si="5"/>
        <v>11885</v>
      </c>
    </row>
    <row r="88" spans="1:28" ht="22">
      <c r="A88" s="4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  <c r="AB88" s="131"/>
    </row>
    <row r="89" spans="1:28" ht="25.5">
      <c r="A89" s="301" t="s">
        <v>87</v>
      </c>
      <c r="B89" s="302"/>
      <c r="C89" s="262"/>
      <c r="D89" s="263"/>
      <c r="E89" s="263"/>
      <c r="F89" s="263"/>
      <c r="G89" s="263"/>
      <c r="H89" s="263"/>
      <c r="I89" s="263"/>
      <c r="J89" s="263"/>
      <c r="K89" s="263"/>
      <c r="L89" s="263"/>
      <c r="M89" s="263"/>
      <c r="N89" s="263"/>
      <c r="O89" s="263"/>
      <c r="P89" s="263"/>
      <c r="Q89" s="263"/>
      <c r="R89" s="263"/>
      <c r="S89" s="263"/>
      <c r="T89" s="263"/>
      <c r="U89" s="263"/>
      <c r="V89" s="263"/>
      <c r="W89" s="263"/>
      <c r="X89" s="263"/>
      <c r="Y89" s="263"/>
      <c r="Z89" s="263"/>
      <c r="AA89" s="263"/>
      <c r="AB89" s="263"/>
    </row>
    <row r="90" spans="1:28" ht="22">
      <c r="A90" s="91">
        <v>1</v>
      </c>
      <c r="B90" s="92" t="s">
        <v>88</v>
      </c>
      <c r="C90" s="132">
        <v>0</v>
      </c>
      <c r="D90" s="133">
        <v>4</v>
      </c>
      <c r="E90" s="134">
        <v>0</v>
      </c>
      <c r="F90" s="133">
        <v>2</v>
      </c>
      <c r="G90" s="134">
        <v>0</v>
      </c>
      <c r="H90" s="133">
        <v>10</v>
      </c>
      <c r="I90" s="134">
        <v>0</v>
      </c>
      <c r="J90" s="133">
        <v>1</v>
      </c>
      <c r="K90" s="134">
        <v>0</v>
      </c>
      <c r="L90" s="133">
        <v>4</v>
      </c>
      <c r="M90" s="134">
        <v>0</v>
      </c>
      <c r="N90" s="133">
        <v>2</v>
      </c>
      <c r="O90" s="134">
        <v>0</v>
      </c>
      <c r="P90" s="133">
        <v>3</v>
      </c>
      <c r="Q90" s="134">
        <v>0</v>
      </c>
      <c r="R90" s="133">
        <v>6</v>
      </c>
      <c r="S90" s="134">
        <v>0</v>
      </c>
      <c r="T90" s="133">
        <v>18</v>
      </c>
      <c r="U90" s="134">
        <v>0</v>
      </c>
      <c r="V90" s="133">
        <v>4</v>
      </c>
      <c r="W90" s="134">
        <v>0</v>
      </c>
      <c r="X90" s="133">
        <v>5</v>
      </c>
      <c r="Y90" s="134">
        <v>0</v>
      </c>
      <c r="Z90" s="133">
        <v>10</v>
      </c>
      <c r="AA90" s="135">
        <f>C90+E90+G90+I90+K90+M90+O90+Q90+S90+U90+W90+Y90</f>
        <v>0</v>
      </c>
      <c r="AB90" s="136">
        <f>D90+F90+H90+J90+L90+N90+P90+R90+T90+V90+X90+Z90</f>
        <v>69</v>
      </c>
    </row>
    <row r="91" spans="1:28">
      <c r="A91" s="4"/>
      <c r="C91" s="89"/>
      <c r="D91" s="89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</row>
    <row r="92" spans="1:28" ht="46.9" customHeight="1">
      <c r="A92" s="289" t="s">
        <v>2</v>
      </c>
      <c r="B92" s="290"/>
      <c r="C92" s="283">
        <v>45667</v>
      </c>
      <c r="D92" s="284"/>
      <c r="E92" s="283">
        <v>45698</v>
      </c>
      <c r="F92" s="284"/>
      <c r="G92" s="283">
        <v>45726</v>
      </c>
      <c r="H92" s="284"/>
      <c r="I92" s="283">
        <v>45757</v>
      </c>
      <c r="J92" s="284"/>
      <c r="K92" s="283">
        <v>45787</v>
      </c>
      <c r="L92" s="284"/>
      <c r="M92" s="283">
        <v>45818</v>
      </c>
      <c r="N92" s="284"/>
      <c r="O92" s="283">
        <v>45848</v>
      </c>
      <c r="P92" s="284"/>
      <c r="Q92" s="283">
        <v>45879</v>
      </c>
      <c r="R92" s="284"/>
      <c r="S92" s="283">
        <v>45910</v>
      </c>
      <c r="T92" s="284"/>
      <c r="U92" s="283">
        <v>45940</v>
      </c>
      <c r="V92" s="284"/>
      <c r="W92" s="283">
        <v>45971</v>
      </c>
      <c r="X92" s="284"/>
      <c r="Y92" s="283">
        <v>46001</v>
      </c>
      <c r="Z92" s="284"/>
      <c r="AA92" s="285" t="s">
        <v>5</v>
      </c>
      <c r="AB92" s="287" t="s">
        <v>6</v>
      </c>
    </row>
    <row r="93" spans="1:28" ht="44">
      <c r="A93" s="291"/>
      <c r="B93" s="292"/>
      <c r="C93" s="87" t="s">
        <v>5</v>
      </c>
      <c r="D93" s="88" t="s">
        <v>6</v>
      </c>
      <c r="E93" s="87" t="s">
        <v>5</v>
      </c>
      <c r="F93" s="88" t="s">
        <v>6</v>
      </c>
      <c r="G93" s="87" t="s">
        <v>5</v>
      </c>
      <c r="H93" s="88" t="s">
        <v>6</v>
      </c>
      <c r="I93" s="87" t="s">
        <v>5</v>
      </c>
      <c r="J93" s="88" t="s">
        <v>6</v>
      </c>
      <c r="K93" s="87" t="s">
        <v>5</v>
      </c>
      <c r="L93" s="88" t="s">
        <v>6</v>
      </c>
      <c r="M93" s="87" t="s">
        <v>5</v>
      </c>
      <c r="N93" s="88" t="s">
        <v>6</v>
      </c>
      <c r="O93" s="87" t="s">
        <v>5</v>
      </c>
      <c r="P93" s="88" t="s">
        <v>6</v>
      </c>
      <c r="Q93" s="87" t="s">
        <v>5</v>
      </c>
      <c r="R93" s="88" t="s">
        <v>6</v>
      </c>
      <c r="S93" s="87" t="s">
        <v>5</v>
      </c>
      <c r="T93" s="88" t="s">
        <v>6</v>
      </c>
      <c r="U93" s="87" t="s">
        <v>5</v>
      </c>
      <c r="V93" s="88" t="s">
        <v>6</v>
      </c>
      <c r="W93" s="87" t="s">
        <v>5</v>
      </c>
      <c r="X93" s="88" t="s">
        <v>6</v>
      </c>
      <c r="Y93" s="87" t="s">
        <v>5</v>
      </c>
      <c r="Z93" s="88" t="s">
        <v>6</v>
      </c>
      <c r="AA93" s="286"/>
      <c r="AB93" s="288"/>
    </row>
    <row r="94" spans="1:28" ht="23">
      <c r="A94" s="293"/>
      <c r="B94" s="294"/>
      <c r="C94" s="93">
        <f t="shared" ref="C94:Z94" si="6">SUM(C7:C90)</f>
        <v>9786</v>
      </c>
      <c r="D94" s="94">
        <f t="shared" si="6"/>
        <v>98532</v>
      </c>
      <c r="E94" s="93">
        <f t="shared" si="6"/>
        <v>11605</v>
      </c>
      <c r="F94" s="94">
        <f t="shared" si="6"/>
        <v>101519</v>
      </c>
      <c r="G94" s="93">
        <f t="shared" si="6"/>
        <v>10809</v>
      </c>
      <c r="H94" s="94">
        <f t="shared" si="6"/>
        <v>104668</v>
      </c>
      <c r="I94" s="93">
        <f t="shared" si="6"/>
        <v>7214</v>
      </c>
      <c r="J94" s="94">
        <f t="shared" si="6"/>
        <v>84839</v>
      </c>
      <c r="K94" s="93">
        <f t="shared" si="6"/>
        <v>6690</v>
      </c>
      <c r="L94" s="94">
        <f t="shared" si="6"/>
        <v>83464</v>
      </c>
      <c r="M94" s="93">
        <f t="shared" si="6"/>
        <v>7234</v>
      </c>
      <c r="N94" s="94">
        <f t="shared" si="6"/>
        <v>83902</v>
      </c>
      <c r="O94" s="93">
        <f t="shared" si="6"/>
        <v>12649</v>
      </c>
      <c r="P94" s="93">
        <f t="shared" si="6"/>
        <v>101680</v>
      </c>
      <c r="Q94" s="93">
        <f t="shared" si="6"/>
        <v>10811</v>
      </c>
      <c r="R94" s="94">
        <f t="shared" si="6"/>
        <v>100527</v>
      </c>
      <c r="S94" s="93">
        <f t="shared" si="6"/>
        <v>11538</v>
      </c>
      <c r="T94" s="94">
        <f t="shared" si="6"/>
        <v>109723</v>
      </c>
      <c r="U94" s="93">
        <f t="shared" si="6"/>
        <v>7709</v>
      </c>
      <c r="V94" s="94">
        <f t="shared" si="6"/>
        <v>104408</v>
      </c>
      <c r="W94" s="93">
        <f t="shared" si="6"/>
        <v>8448</v>
      </c>
      <c r="X94" s="94">
        <f>SUM(X7:X90)</f>
        <v>99308</v>
      </c>
      <c r="Y94" s="93">
        <f t="shared" si="6"/>
        <v>10745</v>
      </c>
      <c r="Z94" s="94">
        <f t="shared" si="6"/>
        <v>83925</v>
      </c>
      <c r="AA94" s="95">
        <f>SUM(AA7:AA90)</f>
        <v>115238</v>
      </c>
      <c r="AB94" s="96">
        <f>SUM(AB7:AB90)</f>
        <v>1156495</v>
      </c>
    </row>
  </sheetData>
  <sheetProtection algorithmName="SHA-512" hashValue="ZJOxtUbmzUJBQE+uM/L2hCqkOY7U6dYY6NquKtixdHjD3OYCnInScQvslvO/yWT5jOVeUm8jmILEFGLyQSQ7NQ==" saltValue="YgMhIzglbWD9N0pJtq5qJg==" spinCount="100000" sheet="1" objects="1" scenarios="1"/>
  <mergeCells count="62">
    <mergeCell ref="S1:T1"/>
    <mergeCell ref="Y92:Z92"/>
    <mergeCell ref="AA92:AA93"/>
    <mergeCell ref="K2:L2"/>
    <mergeCell ref="M2:N2"/>
    <mergeCell ref="O2:P2"/>
    <mergeCell ref="K1:L1"/>
    <mergeCell ref="M1:N1"/>
    <mergeCell ref="O1:P1"/>
    <mergeCell ref="O4:P4"/>
    <mergeCell ref="Q2:R2"/>
    <mergeCell ref="S2:T2"/>
    <mergeCell ref="U2:V2"/>
    <mergeCell ref="U1:V1"/>
    <mergeCell ref="AB92:AB93"/>
    <mergeCell ref="C1:D1"/>
    <mergeCell ref="AA1:AB1"/>
    <mergeCell ref="C2:D2"/>
    <mergeCell ref="E2:F2"/>
    <mergeCell ref="I2:J2"/>
    <mergeCell ref="I1:J1"/>
    <mergeCell ref="Y1:Z1"/>
    <mergeCell ref="W2:X2"/>
    <mergeCell ref="Y2:Z2"/>
    <mergeCell ref="AA2:AB2"/>
    <mergeCell ref="E1:F1"/>
    <mergeCell ref="G1:H1"/>
    <mergeCell ref="G2:H2"/>
    <mergeCell ref="W1:X1"/>
    <mergeCell ref="Q1:R1"/>
    <mergeCell ref="A4:A5"/>
    <mergeCell ref="AA4:AB4"/>
    <mergeCell ref="A6:B6"/>
    <mergeCell ref="C6:AB6"/>
    <mergeCell ref="B4:B5"/>
    <mergeCell ref="Y4:Z4"/>
    <mergeCell ref="S4:T4"/>
    <mergeCell ref="U4:V4"/>
    <mergeCell ref="W4:X4"/>
    <mergeCell ref="Q4:R4"/>
    <mergeCell ref="C4:D4"/>
    <mergeCell ref="I4:J4"/>
    <mergeCell ref="E4:F4"/>
    <mergeCell ref="G4:H4"/>
    <mergeCell ref="K4:L4"/>
    <mergeCell ref="M4:N4"/>
    <mergeCell ref="A38:B38"/>
    <mergeCell ref="C38:AB38"/>
    <mergeCell ref="A78:B78"/>
    <mergeCell ref="A89:B89"/>
    <mergeCell ref="A92:B94"/>
    <mergeCell ref="O92:P92"/>
    <mergeCell ref="C92:D92"/>
    <mergeCell ref="E92:F92"/>
    <mergeCell ref="G92:H92"/>
    <mergeCell ref="I92:J92"/>
    <mergeCell ref="K92:L92"/>
    <mergeCell ref="M92:N92"/>
    <mergeCell ref="Q92:R92"/>
    <mergeCell ref="S92:T92"/>
    <mergeCell ref="U92:V92"/>
    <mergeCell ref="W92:X9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597A7-DBF7-403C-8333-1136F2D03F30}">
  <sheetPr codeName="Sheet5">
    <tabColor rgb="FF92D050"/>
  </sheetPr>
  <dimension ref="A1:AB96"/>
  <sheetViews>
    <sheetView topLeftCell="B1" zoomScale="60" zoomScaleNormal="60" workbookViewId="0">
      <pane ySplit="5" topLeftCell="A6" activePane="bottomLeft" state="frozen"/>
      <selection pane="bottomLeft" activeCell="F116" sqref="F116"/>
    </sheetView>
  </sheetViews>
  <sheetFormatPr defaultColWidth="9.26953125" defaultRowHeight="20.5"/>
  <cols>
    <col min="1" max="1" width="4.7265625" style="1" customWidth="1"/>
    <col min="2" max="2" width="58" style="1" bestFit="1" customWidth="1"/>
    <col min="3" max="3" width="11.7265625" style="1" customWidth="1"/>
    <col min="4" max="4" width="18.81640625" style="1" customWidth="1"/>
    <col min="5" max="5" width="11.7265625" style="1" customWidth="1"/>
    <col min="6" max="6" width="15.453125" style="1" customWidth="1"/>
    <col min="7" max="26" width="11.7265625" style="1" customWidth="1"/>
    <col min="27" max="27" width="13" style="1" customWidth="1"/>
    <col min="28" max="28" width="18.26953125" style="1" customWidth="1"/>
    <col min="29" max="16384" width="9.26953125" style="1"/>
  </cols>
  <sheetData>
    <row r="1" spans="1:28" ht="25.5">
      <c r="A1" s="13" t="s">
        <v>0</v>
      </c>
      <c r="B1" s="14" t="s">
        <v>98</v>
      </c>
      <c r="C1" s="347">
        <v>45667</v>
      </c>
      <c r="D1" s="348"/>
      <c r="E1" s="345">
        <v>45698</v>
      </c>
      <c r="F1" s="346"/>
      <c r="G1" s="347">
        <v>45726</v>
      </c>
      <c r="H1" s="348"/>
      <c r="I1" s="345">
        <v>45757</v>
      </c>
      <c r="J1" s="346"/>
      <c r="K1" s="347">
        <v>45787</v>
      </c>
      <c r="L1" s="348"/>
      <c r="M1" s="345">
        <v>45818</v>
      </c>
      <c r="N1" s="346"/>
      <c r="O1" s="347">
        <v>45848</v>
      </c>
      <c r="P1" s="348"/>
      <c r="Q1" s="345">
        <v>45879</v>
      </c>
      <c r="R1" s="346"/>
      <c r="S1" s="347">
        <v>45910</v>
      </c>
      <c r="T1" s="348"/>
      <c r="U1" s="345">
        <v>45940</v>
      </c>
      <c r="V1" s="346"/>
      <c r="W1" s="347">
        <v>45971</v>
      </c>
      <c r="X1" s="348"/>
      <c r="Y1" s="345">
        <v>46001</v>
      </c>
      <c r="Z1" s="346"/>
      <c r="AA1" s="298" t="s">
        <v>2</v>
      </c>
      <c r="AB1" s="300"/>
    </row>
    <row r="2" spans="1:28" ht="23">
      <c r="A2" s="15">
        <v>1</v>
      </c>
      <c r="B2" s="16" t="s">
        <v>3</v>
      </c>
      <c r="C2" s="333">
        <v>228220</v>
      </c>
      <c r="D2" s="334"/>
      <c r="E2" s="333">
        <v>229455</v>
      </c>
      <c r="F2" s="334"/>
      <c r="G2" s="333">
        <v>230507</v>
      </c>
      <c r="H2" s="334"/>
      <c r="I2" s="333">
        <v>231423</v>
      </c>
      <c r="J2" s="334"/>
      <c r="K2" s="333">
        <v>233018</v>
      </c>
      <c r="L2" s="334"/>
      <c r="M2" s="333">
        <v>235042</v>
      </c>
      <c r="N2" s="334"/>
      <c r="O2" s="333">
        <v>236627</v>
      </c>
      <c r="P2" s="334"/>
      <c r="Q2" s="333">
        <v>238369</v>
      </c>
      <c r="R2" s="334"/>
      <c r="S2" s="333">
        <v>239111</v>
      </c>
      <c r="T2" s="334"/>
      <c r="U2" s="333">
        <v>240124</v>
      </c>
      <c r="V2" s="334"/>
      <c r="W2" s="333">
        <v>241424</v>
      </c>
      <c r="X2" s="334"/>
      <c r="Y2" s="333">
        <v>242023</v>
      </c>
      <c r="Z2" s="334"/>
      <c r="AA2" s="333" cm="1">
        <f t="array" ref="AA2">LOOKUP(2,1/(C2:Z2&lt;&gt;""),C2:Z2)</f>
        <v>242023</v>
      </c>
      <c r="AB2" s="334"/>
    </row>
    <row r="3" spans="1:28">
      <c r="A3" s="19"/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2"/>
      <c r="AB3" s="22"/>
    </row>
    <row r="4" spans="1:28" ht="49.5" customHeight="1">
      <c r="A4" s="337" t="s">
        <v>0</v>
      </c>
      <c r="B4" s="337" t="s">
        <v>99</v>
      </c>
      <c r="C4" s="283">
        <v>45667</v>
      </c>
      <c r="D4" s="284"/>
      <c r="E4" s="283">
        <v>45698</v>
      </c>
      <c r="F4" s="284"/>
      <c r="G4" s="283">
        <v>45726</v>
      </c>
      <c r="H4" s="284"/>
      <c r="I4" s="283">
        <v>45757</v>
      </c>
      <c r="J4" s="284"/>
      <c r="K4" s="283">
        <v>45787</v>
      </c>
      <c r="L4" s="284"/>
      <c r="M4" s="283">
        <v>45818</v>
      </c>
      <c r="N4" s="284"/>
      <c r="O4" s="283">
        <v>45848</v>
      </c>
      <c r="P4" s="284"/>
      <c r="Q4" s="283">
        <v>45879</v>
      </c>
      <c r="R4" s="284"/>
      <c r="S4" s="283">
        <v>45910</v>
      </c>
      <c r="T4" s="284"/>
      <c r="U4" s="283">
        <v>45940</v>
      </c>
      <c r="V4" s="284"/>
      <c r="W4" s="283">
        <v>45971</v>
      </c>
      <c r="X4" s="284"/>
      <c r="Y4" s="283">
        <v>46001</v>
      </c>
      <c r="Z4" s="284"/>
      <c r="AA4" s="314" t="s">
        <v>2</v>
      </c>
      <c r="AB4" s="315"/>
    </row>
    <row r="5" spans="1:28" ht="44">
      <c r="A5" s="338"/>
      <c r="B5" s="338"/>
      <c r="C5" s="17" t="s">
        <v>5</v>
      </c>
      <c r="D5" s="18" t="s">
        <v>6</v>
      </c>
      <c r="E5" s="17" t="s">
        <v>5</v>
      </c>
      <c r="F5" s="18" t="s">
        <v>6</v>
      </c>
      <c r="G5" s="17" t="s">
        <v>5</v>
      </c>
      <c r="H5" s="18" t="s">
        <v>6</v>
      </c>
      <c r="I5" s="17" t="s">
        <v>5</v>
      </c>
      <c r="J5" s="18" t="s">
        <v>6</v>
      </c>
      <c r="K5" s="17" t="s">
        <v>5</v>
      </c>
      <c r="L5" s="18" t="s">
        <v>6</v>
      </c>
      <c r="M5" s="17" t="s">
        <v>5</v>
      </c>
      <c r="N5" s="18" t="s">
        <v>6</v>
      </c>
      <c r="O5" s="17" t="s">
        <v>5</v>
      </c>
      <c r="P5" s="18" t="s">
        <v>6</v>
      </c>
      <c r="Q5" s="17" t="s">
        <v>5</v>
      </c>
      <c r="R5" s="18" t="s">
        <v>6</v>
      </c>
      <c r="S5" s="17" t="s">
        <v>5</v>
      </c>
      <c r="T5" s="18" t="s">
        <v>6</v>
      </c>
      <c r="U5" s="17" t="s">
        <v>5</v>
      </c>
      <c r="V5" s="18" t="s">
        <v>6</v>
      </c>
      <c r="W5" s="17" t="s">
        <v>5</v>
      </c>
      <c r="X5" s="18" t="s">
        <v>6</v>
      </c>
      <c r="Y5" s="17" t="s">
        <v>5</v>
      </c>
      <c r="Z5" s="18" t="s">
        <v>6</v>
      </c>
      <c r="AA5" s="17" t="s">
        <v>5</v>
      </c>
      <c r="AB5" s="18" t="s">
        <v>6</v>
      </c>
    </row>
    <row r="6" spans="1:28" ht="25.5">
      <c r="A6" s="322" t="s">
        <v>100</v>
      </c>
      <c r="B6" s="323"/>
      <c r="C6" s="324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6"/>
    </row>
    <row r="7" spans="1:28" s="81" customFormat="1" ht="22">
      <c r="A7" s="66">
        <v>1</v>
      </c>
      <c r="B7" s="67" t="s">
        <v>8</v>
      </c>
      <c r="C7" s="112">
        <v>23</v>
      </c>
      <c r="D7" s="113">
        <v>239</v>
      </c>
      <c r="E7" s="114">
        <v>55</v>
      </c>
      <c r="F7" s="113">
        <v>255</v>
      </c>
      <c r="G7" s="114">
        <v>91</v>
      </c>
      <c r="H7" s="113">
        <v>377</v>
      </c>
      <c r="I7" s="114">
        <v>17</v>
      </c>
      <c r="J7" s="113">
        <v>195</v>
      </c>
      <c r="K7" s="114">
        <v>54</v>
      </c>
      <c r="L7" s="113">
        <v>409</v>
      </c>
      <c r="M7" s="114">
        <v>45</v>
      </c>
      <c r="N7" s="113">
        <v>264</v>
      </c>
      <c r="O7" s="114">
        <v>96</v>
      </c>
      <c r="P7" s="113">
        <v>450</v>
      </c>
      <c r="Q7" s="114">
        <v>518</v>
      </c>
      <c r="R7" s="113">
        <v>1979</v>
      </c>
      <c r="S7" s="114">
        <v>23</v>
      </c>
      <c r="T7" s="113">
        <v>481</v>
      </c>
      <c r="U7" s="114">
        <v>48</v>
      </c>
      <c r="V7" s="113">
        <v>199</v>
      </c>
      <c r="W7" s="246">
        <v>22</v>
      </c>
      <c r="X7" s="247">
        <v>306</v>
      </c>
      <c r="Y7" s="272">
        <v>12</v>
      </c>
      <c r="Z7" s="271">
        <v>547</v>
      </c>
      <c r="AA7" s="115">
        <f>C7+E7+G7+I7+K7+M7+O7+Q7+S7+U7+W7+Y7</f>
        <v>1004</v>
      </c>
      <c r="AB7" s="116">
        <f>D7+F7+H7+J7+L7+N7+P7+R7+T7+V7+X7+Z7</f>
        <v>5701</v>
      </c>
    </row>
    <row r="8" spans="1:28" s="81" customFormat="1" ht="22">
      <c r="A8" s="68">
        <v>2</v>
      </c>
      <c r="B8" s="69" t="s">
        <v>9</v>
      </c>
      <c r="C8" s="117">
        <v>79</v>
      </c>
      <c r="D8" s="118">
        <v>1271</v>
      </c>
      <c r="E8" s="119">
        <v>504</v>
      </c>
      <c r="F8" s="118">
        <v>2965</v>
      </c>
      <c r="G8" s="119">
        <v>167</v>
      </c>
      <c r="H8" s="118">
        <v>2659</v>
      </c>
      <c r="I8" s="119">
        <v>70</v>
      </c>
      <c r="J8" s="118">
        <v>1234</v>
      </c>
      <c r="K8" s="119">
        <v>63</v>
      </c>
      <c r="L8" s="118">
        <v>1823</v>
      </c>
      <c r="M8" s="119">
        <v>98</v>
      </c>
      <c r="N8" s="118">
        <v>1753</v>
      </c>
      <c r="O8" s="119">
        <v>88</v>
      </c>
      <c r="P8" s="118">
        <v>2008</v>
      </c>
      <c r="Q8" s="119">
        <v>170</v>
      </c>
      <c r="R8" s="118">
        <v>3334</v>
      </c>
      <c r="S8" s="119">
        <v>244</v>
      </c>
      <c r="T8" s="118">
        <v>1971</v>
      </c>
      <c r="U8" s="119">
        <v>110</v>
      </c>
      <c r="V8" s="118">
        <v>1262</v>
      </c>
      <c r="W8" s="248">
        <v>147</v>
      </c>
      <c r="X8" s="249">
        <v>1114</v>
      </c>
      <c r="Y8" s="270">
        <v>213</v>
      </c>
      <c r="Z8" s="269">
        <v>1415</v>
      </c>
      <c r="AA8" s="120">
        <f t="shared" ref="AA8:AA71" si="0">C8+E8+G8+I8+K8+M8+O8+Q8+S8+U8+W8+Y8</f>
        <v>1953</v>
      </c>
      <c r="AB8" s="121">
        <f t="shared" ref="AB8:AB71" si="1">D8+F8+H8+J8+L8+N8+P8+R8+T8+V8+X8+Z8</f>
        <v>22809</v>
      </c>
    </row>
    <row r="9" spans="1:28" s="81" customFormat="1" ht="22">
      <c r="A9" s="68">
        <v>3</v>
      </c>
      <c r="B9" s="69" t="s">
        <v>10</v>
      </c>
      <c r="C9" s="117">
        <v>376</v>
      </c>
      <c r="D9" s="118">
        <v>2852</v>
      </c>
      <c r="E9" s="119">
        <v>512</v>
      </c>
      <c r="F9" s="118">
        <v>7060</v>
      </c>
      <c r="G9" s="119">
        <v>559</v>
      </c>
      <c r="H9" s="118">
        <v>6041</v>
      </c>
      <c r="I9" s="119">
        <v>164</v>
      </c>
      <c r="J9" s="118">
        <v>3536</v>
      </c>
      <c r="K9" s="119">
        <v>456</v>
      </c>
      <c r="L9" s="118">
        <v>6154</v>
      </c>
      <c r="M9" s="119">
        <v>388</v>
      </c>
      <c r="N9" s="118">
        <v>4995</v>
      </c>
      <c r="O9" s="119">
        <v>207</v>
      </c>
      <c r="P9" s="118">
        <v>3172</v>
      </c>
      <c r="Q9" s="119">
        <v>535</v>
      </c>
      <c r="R9" s="118">
        <v>6170</v>
      </c>
      <c r="S9" s="119">
        <v>460</v>
      </c>
      <c r="T9" s="118">
        <v>6121</v>
      </c>
      <c r="U9" s="119">
        <v>524</v>
      </c>
      <c r="V9" s="118">
        <v>5651</v>
      </c>
      <c r="W9" s="248">
        <v>450</v>
      </c>
      <c r="X9" s="249">
        <v>6227</v>
      </c>
      <c r="Y9" s="270">
        <v>426</v>
      </c>
      <c r="Z9" s="269">
        <v>5033</v>
      </c>
      <c r="AA9" s="120">
        <f t="shared" si="0"/>
        <v>5057</v>
      </c>
      <c r="AB9" s="121">
        <f t="shared" si="1"/>
        <v>63012</v>
      </c>
    </row>
    <row r="10" spans="1:28" s="81" customFormat="1" ht="22">
      <c r="A10" s="68">
        <v>4</v>
      </c>
      <c r="B10" s="69" t="s">
        <v>11</v>
      </c>
      <c r="C10" s="117">
        <v>1174</v>
      </c>
      <c r="D10" s="118">
        <v>2094</v>
      </c>
      <c r="E10" s="119">
        <v>2743</v>
      </c>
      <c r="F10" s="118">
        <v>3725</v>
      </c>
      <c r="G10" s="119">
        <v>1130</v>
      </c>
      <c r="H10" s="118">
        <v>3568</v>
      </c>
      <c r="I10" s="119">
        <v>520</v>
      </c>
      <c r="J10" s="118">
        <v>1413</v>
      </c>
      <c r="K10" s="119">
        <v>793</v>
      </c>
      <c r="L10" s="118">
        <v>2079</v>
      </c>
      <c r="M10" s="119">
        <v>611</v>
      </c>
      <c r="N10" s="118">
        <v>2502</v>
      </c>
      <c r="O10" s="119">
        <v>747</v>
      </c>
      <c r="P10" s="118">
        <v>5650</v>
      </c>
      <c r="Q10" s="119">
        <v>1124</v>
      </c>
      <c r="R10" s="118">
        <v>4635</v>
      </c>
      <c r="S10" s="119">
        <v>1393</v>
      </c>
      <c r="T10" s="118">
        <v>4749</v>
      </c>
      <c r="U10" s="119">
        <v>547</v>
      </c>
      <c r="V10" s="118">
        <v>2549</v>
      </c>
      <c r="W10" s="248">
        <v>264</v>
      </c>
      <c r="X10" s="249">
        <v>1144</v>
      </c>
      <c r="Y10" s="270">
        <v>737</v>
      </c>
      <c r="Z10" s="269">
        <v>2484</v>
      </c>
      <c r="AA10" s="120">
        <f t="shared" si="0"/>
        <v>11783</v>
      </c>
      <c r="AB10" s="121">
        <f t="shared" si="1"/>
        <v>36592</v>
      </c>
    </row>
    <row r="11" spans="1:28" s="81" customFormat="1" ht="22">
      <c r="A11" s="68">
        <v>5</v>
      </c>
      <c r="B11" s="69" t="s">
        <v>12</v>
      </c>
      <c r="C11" s="117">
        <v>774</v>
      </c>
      <c r="D11" s="118">
        <v>2119</v>
      </c>
      <c r="E11" s="119">
        <v>498</v>
      </c>
      <c r="F11" s="118">
        <v>3572</v>
      </c>
      <c r="G11" s="119">
        <v>310</v>
      </c>
      <c r="H11" s="118">
        <v>3401</v>
      </c>
      <c r="I11" s="119">
        <v>115</v>
      </c>
      <c r="J11" s="118">
        <v>1665</v>
      </c>
      <c r="K11" s="119">
        <v>293</v>
      </c>
      <c r="L11" s="118">
        <v>3211</v>
      </c>
      <c r="M11" s="119">
        <v>95</v>
      </c>
      <c r="N11" s="118">
        <v>2163</v>
      </c>
      <c r="O11" s="119">
        <v>227</v>
      </c>
      <c r="P11" s="118">
        <v>5416</v>
      </c>
      <c r="Q11" s="119">
        <v>282</v>
      </c>
      <c r="R11" s="118">
        <v>7604</v>
      </c>
      <c r="S11" s="119">
        <v>177</v>
      </c>
      <c r="T11" s="118">
        <v>5978</v>
      </c>
      <c r="U11" s="119">
        <v>247</v>
      </c>
      <c r="V11" s="118">
        <v>3177</v>
      </c>
      <c r="W11" s="248">
        <v>296</v>
      </c>
      <c r="X11" s="249">
        <v>2601</v>
      </c>
      <c r="Y11" s="270">
        <v>265</v>
      </c>
      <c r="Z11" s="269">
        <v>3067</v>
      </c>
      <c r="AA11" s="120">
        <f t="shared" si="0"/>
        <v>3579</v>
      </c>
      <c r="AB11" s="121">
        <f t="shared" si="1"/>
        <v>43974</v>
      </c>
    </row>
    <row r="12" spans="1:28" s="81" customFormat="1" ht="22">
      <c r="A12" s="68">
        <v>6</v>
      </c>
      <c r="B12" s="69" t="s">
        <v>13</v>
      </c>
      <c r="C12" s="117">
        <v>189</v>
      </c>
      <c r="D12" s="118">
        <v>349</v>
      </c>
      <c r="E12" s="119">
        <v>186</v>
      </c>
      <c r="F12" s="118">
        <v>652</v>
      </c>
      <c r="G12" s="119">
        <v>32</v>
      </c>
      <c r="H12" s="118">
        <v>361</v>
      </c>
      <c r="I12" s="119">
        <v>18</v>
      </c>
      <c r="J12" s="118">
        <v>172</v>
      </c>
      <c r="K12" s="119">
        <v>126</v>
      </c>
      <c r="L12" s="118">
        <v>604</v>
      </c>
      <c r="M12" s="119">
        <v>51</v>
      </c>
      <c r="N12" s="118">
        <v>425</v>
      </c>
      <c r="O12" s="119">
        <v>85</v>
      </c>
      <c r="P12" s="118">
        <v>305</v>
      </c>
      <c r="Q12" s="119">
        <v>162</v>
      </c>
      <c r="R12" s="118">
        <v>612</v>
      </c>
      <c r="S12" s="119">
        <v>104</v>
      </c>
      <c r="T12" s="118">
        <v>506</v>
      </c>
      <c r="U12" s="119">
        <v>77</v>
      </c>
      <c r="V12" s="118">
        <v>198</v>
      </c>
      <c r="W12" s="248">
        <v>55</v>
      </c>
      <c r="X12" s="249">
        <v>483</v>
      </c>
      <c r="Y12" s="270">
        <v>79</v>
      </c>
      <c r="Z12" s="269">
        <v>361</v>
      </c>
      <c r="AA12" s="120">
        <f t="shared" si="0"/>
        <v>1164</v>
      </c>
      <c r="AB12" s="121">
        <f t="shared" si="1"/>
        <v>5028</v>
      </c>
    </row>
    <row r="13" spans="1:28" s="81" customFormat="1" ht="22">
      <c r="A13" s="68">
        <v>7</v>
      </c>
      <c r="B13" s="69" t="s">
        <v>14</v>
      </c>
      <c r="C13" s="117">
        <v>76</v>
      </c>
      <c r="D13" s="118">
        <v>293</v>
      </c>
      <c r="E13" s="119">
        <v>78</v>
      </c>
      <c r="F13" s="118">
        <v>294</v>
      </c>
      <c r="G13" s="119">
        <v>31</v>
      </c>
      <c r="H13" s="118">
        <v>276</v>
      </c>
      <c r="I13" s="119">
        <v>47</v>
      </c>
      <c r="J13" s="118">
        <v>152</v>
      </c>
      <c r="K13" s="119">
        <v>40</v>
      </c>
      <c r="L13" s="118">
        <v>149</v>
      </c>
      <c r="M13" s="119">
        <v>47</v>
      </c>
      <c r="N13" s="118">
        <v>200</v>
      </c>
      <c r="O13" s="119">
        <v>322</v>
      </c>
      <c r="P13" s="118">
        <v>290</v>
      </c>
      <c r="Q13" s="119">
        <v>453</v>
      </c>
      <c r="R13" s="118">
        <v>317</v>
      </c>
      <c r="S13" s="119">
        <v>118</v>
      </c>
      <c r="T13" s="118">
        <v>254</v>
      </c>
      <c r="U13" s="119">
        <v>171</v>
      </c>
      <c r="V13" s="118">
        <v>574</v>
      </c>
      <c r="W13" s="248">
        <v>190</v>
      </c>
      <c r="X13" s="249">
        <v>655</v>
      </c>
      <c r="Y13" s="270">
        <v>91</v>
      </c>
      <c r="Z13" s="269">
        <v>221</v>
      </c>
      <c r="AA13" s="120">
        <f t="shared" si="0"/>
        <v>1664</v>
      </c>
      <c r="AB13" s="121">
        <f t="shared" si="1"/>
        <v>3675</v>
      </c>
    </row>
    <row r="14" spans="1:28" s="81" customFormat="1" ht="22">
      <c r="A14" s="68">
        <v>8</v>
      </c>
      <c r="B14" s="69" t="s">
        <v>15</v>
      </c>
      <c r="C14" s="117">
        <v>1</v>
      </c>
      <c r="D14" s="118">
        <v>115</v>
      </c>
      <c r="E14" s="119">
        <v>168</v>
      </c>
      <c r="F14" s="118">
        <v>1093</v>
      </c>
      <c r="G14" s="119">
        <v>52</v>
      </c>
      <c r="H14" s="118">
        <v>371</v>
      </c>
      <c r="I14" s="119">
        <v>35</v>
      </c>
      <c r="J14" s="118">
        <v>200</v>
      </c>
      <c r="K14" s="119">
        <v>22</v>
      </c>
      <c r="L14" s="118">
        <v>198</v>
      </c>
      <c r="M14" s="119">
        <v>17</v>
      </c>
      <c r="N14" s="118">
        <v>206</v>
      </c>
      <c r="O14" s="119">
        <v>10</v>
      </c>
      <c r="P14" s="118">
        <v>70</v>
      </c>
      <c r="Q14" s="119">
        <v>175</v>
      </c>
      <c r="R14" s="118">
        <v>319</v>
      </c>
      <c r="S14" s="119">
        <v>65</v>
      </c>
      <c r="T14" s="118">
        <v>197</v>
      </c>
      <c r="U14" s="119">
        <v>32</v>
      </c>
      <c r="V14" s="118">
        <v>211</v>
      </c>
      <c r="W14" s="248">
        <v>173</v>
      </c>
      <c r="X14" s="249">
        <v>537</v>
      </c>
      <c r="Y14" s="270">
        <v>56</v>
      </c>
      <c r="Z14" s="269">
        <v>818</v>
      </c>
      <c r="AA14" s="120">
        <f t="shared" si="0"/>
        <v>806</v>
      </c>
      <c r="AB14" s="121">
        <f t="shared" si="1"/>
        <v>4335</v>
      </c>
    </row>
    <row r="15" spans="1:28" s="81" customFormat="1" ht="22">
      <c r="A15" s="68">
        <v>9</v>
      </c>
      <c r="B15" s="69" t="s">
        <v>16</v>
      </c>
      <c r="C15" s="117">
        <v>64</v>
      </c>
      <c r="D15" s="118">
        <v>748</v>
      </c>
      <c r="E15" s="119">
        <v>72</v>
      </c>
      <c r="F15" s="118">
        <v>1032</v>
      </c>
      <c r="G15" s="119">
        <v>46</v>
      </c>
      <c r="H15" s="118">
        <v>850</v>
      </c>
      <c r="I15" s="119">
        <v>6</v>
      </c>
      <c r="J15" s="118">
        <v>279</v>
      </c>
      <c r="K15" s="119">
        <v>27</v>
      </c>
      <c r="L15" s="118">
        <v>486</v>
      </c>
      <c r="M15" s="119">
        <v>16</v>
      </c>
      <c r="N15" s="118">
        <v>555</v>
      </c>
      <c r="O15" s="119">
        <v>11</v>
      </c>
      <c r="P15" s="118">
        <v>484</v>
      </c>
      <c r="Q15" s="119">
        <v>285</v>
      </c>
      <c r="R15" s="118">
        <v>1748</v>
      </c>
      <c r="S15" s="119">
        <v>104</v>
      </c>
      <c r="T15" s="118">
        <v>1674</v>
      </c>
      <c r="U15" s="119">
        <v>87</v>
      </c>
      <c r="V15" s="118">
        <v>1134</v>
      </c>
      <c r="W15" s="248">
        <v>53</v>
      </c>
      <c r="X15" s="249">
        <v>1230</v>
      </c>
      <c r="Y15" s="270">
        <v>17</v>
      </c>
      <c r="Z15" s="269">
        <v>264</v>
      </c>
      <c r="AA15" s="120">
        <f t="shared" si="0"/>
        <v>788</v>
      </c>
      <c r="AB15" s="121">
        <f t="shared" si="1"/>
        <v>10484</v>
      </c>
    </row>
    <row r="16" spans="1:28" s="81" customFormat="1" ht="22">
      <c r="A16" s="68">
        <v>10</v>
      </c>
      <c r="B16" s="69" t="s">
        <v>17</v>
      </c>
      <c r="C16" s="117">
        <v>3</v>
      </c>
      <c r="D16" s="118">
        <v>141</v>
      </c>
      <c r="E16" s="119">
        <v>41</v>
      </c>
      <c r="F16" s="118">
        <v>261</v>
      </c>
      <c r="G16" s="119">
        <v>61</v>
      </c>
      <c r="H16" s="118">
        <v>227</v>
      </c>
      <c r="I16" s="119">
        <v>2</v>
      </c>
      <c r="J16" s="118">
        <v>120</v>
      </c>
      <c r="K16" s="119">
        <v>0</v>
      </c>
      <c r="L16" s="118">
        <v>149</v>
      </c>
      <c r="M16" s="119">
        <v>48</v>
      </c>
      <c r="N16" s="118">
        <v>132</v>
      </c>
      <c r="O16" s="119">
        <v>25</v>
      </c>
      <c r="P16" s="118">
        <v>164</v>
      </c>
      <c r="Q16" s="119">
        <v>2</v>
      </c>
      <c r="R16" s="118">
        <v>25</v>
      </c>
      <c r="S16" s="119">
        <v>7</v>
      </c>
      <c r="T16" s="118">
        <v>53</v>
      </c>
      <c r="U16" s="119">
        <v>3</v>
      </c>
      <c r="V16" s="118">
        <v>8</v>
      </c>
      <c r="W16" s="248">
        <v>1</v>
      </c>
      <c r="X16" s="249">
        <v>7</v>
      </c>
      <c r="Y16" s="270">
        <v>2</v>
      </c>
      <c r="Z16" s="269">
        <v>22</v>
      </c>
      <c r="AA16" s="120">
        <f t="shared" si="0"/>
        <v>195</v>
      </c>
      <c r="AB16" s="121">
        <f t="shared" si="1"/>
        <v>1309</v>
      </c>
    </row>
    <row r="17" spans="1:28" s="81" customFormat="1" ht="22">
      <c r="A17" s="68">
        <v>11</v>
      </c>
      <c r="B17" s="69" t="s">
        <v>18</v>
      </c>
      <c r="C17" s="117">
        <v>7</v>
      </c>
      <c r="D17" s="118">
        <v>242</v>
      </c>
      <c r="E17" s="119">
        <v>340</v>
      </c>
      <c r="F17" s="118">
        <v>648</v>
      </c>
      <c r="G17" s="119">
        <v>143</v>
      </c>
      <c r="H17" s="118">
        <v>598</v>
      </c>
      <c r="I17" s="119">
        <v>2</v>
      </c>
      <c r="J17" s="118">
        <v>100</v>
      </c>
      <c r="K17" s="119">
        <v>42</v>
      </c>
      <c r="L17" s="118">
        <v>286</v>
      </c>
      <c r="M17" s="119">
        <v>29</v>
      </c>
      <c r="N17" s="118">
        <v>315</v>
      </c>
      <c r="O17" s="119">
        <v>87</v>
      </c>
      <c r="P17" s="118">
        <v>554</v>
      </c>
      <c r="Q17" s="119">
        <v>76</v>
      </c>
      <c r="R17" s="118">
        <v>580</v>
      </c>
      <c r="S17" s="119">
        <v>91</v>
      </c>
      <c r="T17" s="118">
        <v>438</v>
      </c>
      <c r="U17" s="119">
        <v>24</v>
      </c>
      <c r="V17" s="118">
        <v>286</v>
      </c>
      <c r="W17" s="248">
        <v>75</v>
      </c>
      <c r="X17" s="249">
        <v>299</v>
      </c>
      <c r="Y17" s="270">
        <v>333</v>
      </c>
      <c r="Z17" s="269">
        <v>854</v>
      </c>
      <c r="AA17" s="120">
        <f t="shared" si="0"/>
        <v>1249</v>
      </c>
      <c r="AB17" s="121">
        <f t="shared" si="1"/>
        <v>5200</v>
      </c>
    </row>
    <row r="18" spans="1:28" s="81" customFormat="1" ht="22">
      <c r="A18" s="68">
        <v>12</v>
      </c>
      <c r="B18" s="69" t="s">
        <v>19</v>
      </c>
      <c r="C18" s="117">
        <v>181</v>
      </c>
      <c r="D18" s="118">
        <v>1054</v>
      </c>
      <c r="E18" s="119">
        <v>445</v>
      </c>
      <c r="F18" s="118">
        <v>3379</v>
      </c>
      <c r="G18" s="119">
        <v>415</v>
      </c>
      <c r="H18" s="118">
        <v>3394</v>
      </c>
      <c r="I18" s="119">
        <v>114</v>
      </c>
      <c r="J18" s="118">
        <v>1379</v>
      </c>
      <c r="K18" s="119">
        <v>172</v>
      </c>
      <c r="L18" s="118">
        <v>2029</v>
      </c>
      <c r="M18" s="119">
        <v>264</v>
      </c>
      <c r="N18" s="118">
        <v>2581</v>
      </c>
      <c r="O18" s="119">
        <v>124</v>
      </c>
      <c r="P18" s="118">
        <v>1127</v>
      </c>
      <c r="Q18" s="119">
        <v>235</v>
      </c>
      <c r="R18" s="118">
        <v>2626</v>
      </c>
      <c r="S18" s="119">
        <v>303</v>
      </c>
      <c r="T18" s="118">
        <v>3739</v>
      </c>
      <c r="U18" s="119">
        <v>219</v>
      </c>
      <c r="V18" s="118">
        <v>2840</v>
      </c>
      <c r="W18" s="248">
        <v>341</v>
      </c>
      <c r="X18" s="249">
        <v>2863</v>
      </c>
      <c r="Y18" s="270">
        <v>253</v>
      </c>
      <c r="Z18" s="269">
        <v>3096</v>
      </c>
      <c r="AA18" s="120">
        <f t="shared" si="0"/>
        <v>3066</v>
      </c>
      <c r="AB18" s="121">
        <f t="shared" si="1"/>
        <v>30107</v>
      </c>
    </row>
    <row r="19" spans="1:28" s="81" customFormat="1" ht="22">
      <c r="A19" s="68">
        <v>13</v>
      </c>
      <c r="B19" s="69" t="s">
        <v>20</v>
      </c>
      <c r="C19" s="117">
        <v>17</v>
      </c>
      <c r="D19" s="118">
        <v>205</v>
      </c>
      <c r="E19" s="119">
        <v>80</v>
      </c>
      <c r="F19" s="118">
        <v>645</v>
      </c>
      <c r="G19" s="119">
        <v>211</v>
      </c>
      <c r="H19" s="118">
        <v>891</v>
      </c>
      <c r="I19" s="119">
        <v>63</v>
      </c>
      <c r="J19" s="118">
        <v>260</v>
      </c>
      <c r="K19" s="119">
        <v>382</v>
      </c>
      <c r="L19" s="118">
        <v>1154</v>
      </c>
      <c r="M19" s="119">
        <v>252</v>
      </c>
      <c r="N19" s="118">
        <v>758</v>
      </c>
      <c r="O19" s="119">
        <v>171</v>
      </c>
      <c r="P19" s="118">
        <v>364</v>
      </c>
      <c r="Q19" s="119">
        <v>106</v>
      </c>
      <c r="R19" s="118">
        <v>574</v>
      </c>
      <c r="S19" s="119">
        <v>155</v>
      </c>
      <c r="T19" s="118">
        <v>702</v>
      </c>
      <c r="U19" s="119">
        <v>134</v>
      </c>
      <c r="V19" s="118">
        <v>455</v>
      </c>
      <c r="W19" s="248">
        <v>96</v>
      </c>
      <c r="X19" s="249">
        <v>402</v>
      </c>
      <c r="Y19" s="270">
        <v>105</v>
      </c>
      <c r="Z19" s="269">
        <v>560</v>
      </c>
      <c r="AA19" s="120">
        <f t="shared" si="0"/>
        <v>1772</v>
      </c>
      <c r="AB19" s="121">
        <f t="shared" si="1"/>
        <v>6970</v>
      </c>
    </row>
    <row r="20" spans="1:28" s="81" customFormat="1" ht="22">
      <c r="A20" s="68">
        <v>14</v>
      </c>
      <c r="B20" s="69" t="s">
        <v>21</v>
      </c>
      <c r="C20" s="117">
        <v>100</v>
      </c>
      <c r="D20" s="118">
        <v>1168</v>
      </c>
      <c r="E20" s="119">
        <v>217</v>
      </c>
      <c r="F20" s="118">
        <v>2502</v>
      </c>
      <c r="G20" s="119">
        <v>140</v>
      </c>
      <c r="H20" s="118">
        <v>2671</v>
      </c>
      <c r="I20" s="119">
        <v>95</v>
      </c>
      <c r="J20" s="118">
        <v>1447</v>
      </c>
      <c r="K20" s="119">
        <v>89</v>
      </c>
      <c r="L20" s="118">
        <v>2241</v>
      </c>
      <c r="M20" s="119">
        <v>96</v>
      </c>
      <c r="N20" s="118">
        <v>2201</v>
      </c>
      <c r="O20" s="119">
        <v>104</v>
      </c>
      <c r="P20" s="118">
        <v>1747</v>
      </c>
      <c r="Q20" s="119">
        <v>205</v>
      </c>
      <c r="R20" s="118">
        <v>3781</v>
      </c>
      <c r="S20" s="119">
        <v>290</v>
      </c>
      <c r="T20" s="118">
        <v>1941</v>
      </c>
      <c r="U20" s="119">
        <v>252</v>
      </c>
      <c r="V20" s="118">
        <v>3053</v>
      </c>
      <c r="W20" s="248">
        <v>146</v>
      </c>
      <c r="X20" s="249">
        <v>2579</v>
      </c>
      <c r="Y20" s="270">
        <v>94</v>
      </c>
      <c r="Z20" s="269">
        <v>1136</v>
      </c>
      <c r="AA20" s="120">
        <f t="shared" si="0"/>
        <v>1828</v>
      </c>
      <c r="AB20" s="121">
        <f t="shared" si="1"/>
        <v>26467</v>
      </c>
    </row>
    <row r="21" spans="1:28" s="81" customFormat="1" ht="22">
      <c r="A21" s="68">
        <v>15</v>
      </c>
      <c r="B21" s="69" t="s">
        <v>22</v>
      </c>
      <c r="C21" s="117">
        <v>283</v>
      </c>
      <c r="D21" s="118">
        <v>795</v>
      </c>
      <c r="E21" s="119">
        <v>70</v>
      </c>
      <c r="F21" s="118">
        <v>1488</v>
      </c>
      <c r="G21" s="119">
        <v>208</v>
      </c>
      <c r="H21" s="118">
        <v>1361</v>
      </c>
      <c r="I21" s="119">
        <v>30</v>
      </c>
      <c r="J21" s="118">
        <v>640</v>
      </c>
      <c r="K21" s="119">
        <v>190</v>
      </c>
      <c r="L21" s="118">
        <v>1211</v>
      </c>
      <c r="M21" s="119">
        <v>71</v>
      </c>
      <c r="N21" s="118">
        <v>1584</v>
      </c>
      <c r="O21" s="119">
        <v>32</v>
      </c>
      <c r="P21" s="118">
        <v>846</v>
      </c>
      <c r="Q21" s="119">
        <v>216</v>
      </c>
      <c r="R21" s="118">
        <v>1366</v>
      </c>
      <c r="S21" s="119">
        <v>94</v>
      </c>
      <c r="T21" s="118">
        <v>1190</v>
      </c>
      <c r="U21" s="119">
        <v>68</v>
      </c>
      <c r="V21" s="118">
        <v>1257</v>
      </c>
      <c r="W21" s="248">
        <v>84</v>
      </c>
      <c r="X21" s="249">
        <v>892</v>
      </c>
      <c r="Y21" s="270">
        <v>125</v>
      </c>
      <c r="Z21" s="269">
        <v>1097</v>
      </c>
      <c r="AA21" s="120">
        <f t="shared" si="0"/>
        <v>1471</v>
      </c>
      <c r="AB21" s="121">
        <f t="shared" si="1"/>
        <v>13727</v>
      </c>
    </row>
    <row r="22" spans="1:28" s="81" customFormat="1" ht="22">
      <c r="A22" s="68">
        <v>16</v>
      </c>
      <c r="B22" s="69" t="s">
        <v>23</v>
      </c>
      <c r="C22" s="117">
        <v>181</v>
      </c>
      <c r="D22" s="118">
        <v>568</v>
      </c>
      <c r="E22" s="119">
        <v>479</v>
      </c>
      <c r="F22" s="118">
        <v>549</v>
      </c>
      <c r="G22" s="119">
        <v>258</v>
      </c>
      <c r="H22" s="118">
        <v>472</v>
      </c>
      <c r="I22" s="119">
        <v>44</v>
      </c>
      <c r="J22" s="118">
        <v>116</v>
      </c>
      <c r="K22" s="119">
        <v>397</v>
      </c>
      <c r="L22" s="118">
        <v>1189</v>
      </c>
      <c r="M22" s="119">
        <v>368</v>
      </c>
      <c r="N22" s="118">
        <v>1167</v>
      </c>
      <c r="O22" s="119">
        <v>157</v>
      </c>
      <c r="P22" s="118">
        <v>480</v>
      </c>
      <c r="Q22" s="119">
        <v>163</v>
      </c>
      <c r="R22" s="118">
        <v>535</v>
      </c>
      <c r="S22" s="119">
        <v>332</v>
      </c>
      <c r="T22" s="118">
        <v>431</v>
      </c>
      <c r="U22" s="119">
        <v>344</v>
      </c>
      <c r="V22" s="118">
        <v>531</v>
      </c>
      <c r="W22" s="248">
        <v>167</v>
      </c>
      <c r="X22" s="249">
        <v>844</v>
      </c>
      <c r="Y22" s="270">
        <v>162</v>
      </c>
      <c r="Z22" s="269">
        <v>421</v>
      </c>
      <c r="AA22" s="120">
        <f t="shared" si="0"/>
        <v>3052</v>
      </c>
      <c r="AB22" s="121">
        <f t="shared" si="1"/>
        <v>7303</v>
      </c>
    </row>
    <row r="23" spans="1:28" s="81" customFormat="1" ht="22">
      <c r="A23" s="68">
        <v>17</v>
      </c>
      <c r="B23" s="69" t="s">
        <v>24</v>
      </c>
      <c r="C23" s="117">
        <v>220</v>
      </c>
      <c r="D23" s="118">
        <v>422</v>
      </c>
      <c r="E23" s="119">
        <v>1036</v>
      </c>
      <c r="F23" s="118">
        <v>1383</v>
      </c>
      <c r="G23" s="119">
        <v>931</v>
      </c>
      <c r="H23" s="118">
        <v>969</v>
      </c>
      <c r="I23" s="119">
        <v>48</v>
      </c>
      <c r="J23" s="118">
        <v>119</v>
      </c>
      <c r="K23" s="119">
        <v>114</v>
      </c>
      <c r="L23" s="118">
        <v>344</v>
      </c>
      <c r="M23" s="119">
        <v>130</v>
      </c>
      <c r="N23" s="118">
        <v>415</v>
      </c>
      <c r="O23" s="119">
        <v>194</v>
      </c>
      <c r="P23" s="118">
        <v>262</v>
      </c>
      <c r="Q23" s="119">
        <v>509</v>
      </c>
      <c r="R23" s="118">
        <v>673</v>
      </c>
      <c r="S23" s="119">
        <v>82</v>
      </c>
      <c r="T23" s="118">
        <v>336</v>
      </c>
      <c r="U23" s="119">
        <v>52</v>
      </c>
      <c r="V23" s="118">
        <v>207</v>
      </c>
      <c r="W23" s="248">
        <v>48</v>
      </c>
      <c r="X23" s="249">
        <v>208</v>
      </c>
      <c r="Y23" s="270">
        <v>111</v>
      </c>
      <c r="Z23" s="269">
        <v>370</v>
      </c>
      <c r="AA23" s="120">
        <f t="shared" si="0"/>
        <v>3475</v>
      </c>
      <c r="AB23" s="121">
        <f t="shared" si="1"/>
        <v>5708</v>
      </c>
    </row>
    <row r="24" spans="1:28" s="81" customFormat="1" ht="22">
      <c r="A24" s="68">
        <v>18</v>
      </c>
      <c r="B24" s="69" t="s">
        <v>25</v>
      </c>
      <c r="C24" s="117">
        <v>107</v>
      </c>
      <c r="D24" s="118">
        <v>269</v>
      </c>
      <c r="E24" s="119">
        <v>146</v>
      </c>
      <c r="F24" s="118">
        <v>479</v>
      </c>
      <c r="G24" s="119">
        <v>178</v>
      </c>
      <c r="H24" s="118">
        <v>610</v>
      </c>
      <c r="I24" s="119">
        <v>35</v>
      </c>
      <c r="J24" s="118">
        <v>257</v>
      </c>
      <c r="K24" s="119">
        <v>8</v>
      </c>
      <c r="L24" s="118">
        <v>339</v>
      </c>
      <c r="M24" s="119">
        <v>40</v>
      </c>
      <c r="N24" s="118">
        <v>350</v>
      </c>
      <c r="O24" s="119">
        <v>73</v>
      </c>
      <c r="P24" s="118">
        <v>147</v>
      </c>
      <c r="Q24" s="119">
        <v>119</v>
      </c>
      <c r="R24" s="118">
        <v>126</v>
      </c>
      <c r="S24" s="119">
        <v>193</v>
      </c>
      <c r="T24" s="118">
        <v>307</v>
      </c>
      <c r="U24" s="119">
        <v>81</v>
      </c>
      <c r="V24" s="118">
        <v>254</v>
      </c>
      <c r="W24" s="248">
        <v>90</v>
      </c>
      <c r="X24" s="249">
        <v>195</v>
      </c>
      <c r="Y24" s="270">
        <v>117</v>
      </c>
      <c r="Z24" s="269">
        <v>183</v>
      </c>
      <c r="AA24" s="120">
        <f t="shared" si="0"/>
        <v>1187</v>
      </c>
      <c r="AB24" s="121">
        <f t="shared" si="1"/>
        <v>3516</v>
      </c>
    </row>
    <row r="25" spans="1:28" s="81" customFormat="1" ht="22">
      <c r="A25" s="68">
        <v>19</v>
      </c>
      <c r="B25" s="69" t="s">
        <v>26</v>
      </c>
      <c r="C25" s="117">
        <v>7</v>
      </c>
      <c r="D25" s="118">
        <v>20</v>
      </c>
      <c r="E25" s="119">
        <v>21</v>
      </c>
      <c r="F25" s="118">
        <v>47</v>
      </c>
      <c r="G25" s="119">
        <v>15</v>
      </c>
      <c r="H25" s="118">
        <v>89</v>
      </c>
      <c r="I25" s="119">
        <v>7</v>
      </c>
      <c r="J25" s="118">
        <v>26</v>
      </c>
      <c r="K25" s="119">
        <v>18</v>
      </c>
      <c r="L25" s="118">
        <v>105</v>
      </c>
      <c r="M25" s="119">
        <v>14</v>
      </c>
      <c r="N25" s="118">
        <v>98</v>
      </c>
      <c r="O25" s="119">
        <v>4</v>
      </c>
      <c r="P25" s="118">
        <v>68</v>
      </c>
      <c r="Q25" s="119">
        <v>4</v>
      </c>
      <c r="R25" s="118">
        <v>29</v>
      </c>
      <c r="S25" s="119">
        <v>20</v>
      </c>
      <c r="T25" s="118">
        <v>92</v>
      </c>
      <c r="U25" s="119">
        <v>56</v>
      </c>
      <c r="V25" s="118">
        <v>145</v>
      </c>
      <c r="W25" s="248">
        <v>50</v>
      </c>
      <c r="X25" s="249">
        <v>98</v>
      </c>
      <c r="Y25" s="270">
        <v>43</v>
      </c>
      <c r="Z25" s="269">
        <v>120</v>
      </c>
      <c r="AA25" s="120">
        <f t="shared" si="0"/>
        <v>259</v>
      </c>
      <c r="AB25" s="121">
        <f t="shared" si="1"/>
        <v>937</v>
      </c>
    </row>
    <row r="26" spans="1:28" s="81" customFormat="1" ht="22">
      <c r="A26" s="68">
        <v>20</v>
      </c>
      <c r="B26" s="69" t="s">
        <v>27</v>
      </c>
      <c r="C26" s="117">
        <v>49</v>
      </c>
      <c r="D26" s="118">
        <v>183</v>
      </c>
      <c r="E26" s="119">
        <v>72</v>
      </c>
      <c r="F26" s="118">
        <v>340</v>
      </c>
      <c r="G26" s="119">
        <v>143</v>
      </c>
      <c r="H26" s="118">
        <v>423</v>
      </c>
      <c r="I26" s="119">
        <v>90</v>
      </c>
      <c r="J26" s="118">
        <v>237</v>
      </c>
      <c r="K26" s="119">
        <v>85</v>
      </c>
      <c r="L26" s="118">
        <v>322</v>
      </c>
      <c r="M26" s="119">
        <v>66</v>
      </c>
      <c r="N26" s="118">
        <v>302</v>
      </c>
      <c r="O26" s="119">
        <v>56</v>
      </c>
      <c r="P26" s="118">
        <v>214</v>
      </c>
      <c r="Q26" s="119">
        <v>180</v>
      </c>
      <c r="R26" s="118">
        <v>475</v>
      </c>
      <c r="S26" s="119">
        <v>170</v>
      </c>
      <c r="T26" s="118">
        <v>416</v>
      </c>
      <c r="U26" s="119">
        <v>112</v>
      </c>
      <c r="V26" s="118">
        <v>246</v>
      </c>
      <c r="W26" s="248">
        <v>245</v>
      </c>
      <c r="X26" s="249">
        <v>525</v>
      </c>
      <c r="Y26" s="270">
        <v>107</v>
      </c>
      <c r="Z26" s="269">
        <v>359</v>
      </c>
      <c r="AA26" s="120">
        <f t="shared" si="0"/>
        <v>1375</v>
      </c>
      <c r="AB26" s="121">
        <f t="shared" si="1"/>
        <v>4042</v>
      </c>
    </row>
    <row r="27" spans="1:28" s="81" customFormat="1" ht="22">
      <c r="A27" s="68">
        <v>21</v>
      </c>
      <c r="B27" s="69" t="s">
        <v>28</v>
      </c>
      <c r="C27" s="117">
        <v>13</v>
      </c>
      <c r="D27" s="118">
        <v>108</v>
      </c>
      <c r="E27" s="119">
        <v>189</v>
      </c>
      <c r="F27" s="118">
        <v>448</v>
      </c>
      <c r="G27" s="119">
        <v>67</v>
      </c>
      <c r="H27" s="118">
        <v>301</v>
      </c>
      <c r="I27" s="119">
        <v>26</v>
      </c>
      <c r="J27" s="118">
        <v>111</v>
      </c>
      <c r="K27" s="119">
        <v>27</v>
      </c>
      <c r="L27" s="118">
        <v>160</v>
      </c>
      <c r="M27" s="119">
        <v>41</v>
      </c>
      <c r="N27" s="118">
        <v>308</v>
      </c>
      <c r="O27" s="119">
        <v>115</v>
      </c>
      <c r="P27" s="118">
        <v>264</v>
      </c>
      <c r="Q27" s="119">
        <v>153</v>
      </c>
      <c r="R27" s="118">
        <v>395</v>
      </c>
      <c r="S27" s="119">
        <v>24</v>
      </c>
      <c r="T27" s="118">
        <v>184</v>
      </c>
      <c r="U27" s="119">
        <v>69</v>
      </c>
      <c r="V27" s="118">
        <v>244</v>
      </c>
      <c r="W27" s="248">
        <v>81</v>
      </c>
      <c r="X27" s="249">
        <v>122</v>
      </c>
      <c r="Y27" s="270">
        <v>116</v>
      </c>
      <c r="Z27" s="269">
        <v>227</v>
      </c>
      <c r="AA27" s="120">
        <f t="shared" si="0"/>
        <v>921</v>
      </c>
      <c r="AB27" s="121">
        <f t="shared" si="1"/>
        <v>2872</v>
      </c>
    </row>
    <row r="28" spans="1:28" s="81" customFormat="1" ht="22">
      <c r="A28" s="68">
        <v>22</v>
      </c>
      <c r="B28" s="69" t="s">
        <v>29</v>
      </c>
      <c r="C28" s="117">
        <v>452</v>
      </c>
      <c r="D28" s="118">
        <v>1155</v>
      </c>
      <c r="E28" s="119">
        <v>771</v>
      </c>
      <c r="F28" s="118">
        <v>3379</v>
      </c>
      <c r="G28" s="119">
        <v>1047</v>
      </c>
      <c r="H28" s="118">
        <v>3559</v>
      </c>
      <c r="I28" s="119">
        <v>415</v>
      </c>
      <c r="J28" s="118">
        <v>1829</v>
      </c>
      <c r="K28" s="119">
        <v>494</v>
      </c>
      <c r="L28" s="118">
        <v>2523</v>
      </c>
      <c r="M28" s="119">
        <v>213</v>
      </c>
      <c r="N28" s="118">
        <v>1317</v>
      </c>
      <c r="O28" s="119">
        <v>287</v>
      </c>
      <c r="P28" s="118">
        <v>1057</v>
      </c>
      <c r="Q28" s="119">
        <v>654</v>
      </c>
      <c r="R28" s="118">
        <v>2512</v>
      </c>
      <c r="S28" s="119">
        <v>533</v>
      </c>
      <c r="T28" s="118">
        <v>2174</v>
      </c>
      <c r="U28" s="119">
        <v>609</v>
      </c>
      <c r="V28" s="118">
        <v>1629</v>
      </c>
      <c r="W28" s="248">
        <v>431</v>
      </c>
      <c r="X28" s="249">
        <v>1509</v>
      </c>
      <c r="Y28" s="270">
        <v>295</v>
      </c>
      <c r="Z28" s="269">
        <v>1030</v>
      </c>
      <c r="AA28" s="120">
        <f t="shared" si="0"/>
        <v>6201</v>
      </c>
      <c r="AB28" s="121">
        <f t="shared" si="1"/>
        <v>23673</v>
      </c>
    </row>
    <row r="29" spans="1:28" s="81" customFormat="1" ht="22">
      <c r="A29" s="68">
        <v>23</v>
      </c>
      <c r="B29" s="69" t="s">
        <v>30</v>
      </c>
      <c r="C29" s="117">
        <v>20</v>
      </c>
      <c r="D29" s="118">
        <v>51</v>
      </c>
      <c r="E29" s="119">
        <v>11</v>
      </c>
      <c r="F29" s="118">
        <v>162</v>
      </c>
      <c r="G29" s="119">
        <v>29</v>
      </c>
      <c r="H29" s="118">
        <v>60</v>
      </c>
      <c r="I29" s="119">
        <v>58</v>
      </c>
      <c r="J29" s="118">
        <v>102</v>
      </c>
      <c r="K29" s="119">
        <v>7</v>
      </c>
      <c r="L29" s="118">
        <v>81</v>
      </c>
      <c r="M29" s="119">
        <v>5</v>
      </c>
      <c r="N29" s="118">
        <v>113</v>
      </c>
      <c r="O29" s="119">
        <v>13</v>
      </c>
      <c r="P29" s="118">
        <v>208</v>
      </c>
      <c r="Q29" s="119">
        <v>19</v>
      </c>
      <c r="R29" s="118">
        <v>81</v>
      </c>
      <c r="S29" s="119">
        <v>3</v>
      </c>
      <c r="T29" s="118">
        <v>168</v>
      </c>
      <c r="U29" s="119">
        <v>3</v>
      </c>
      <c r="V29" s="118">
        <v>55</v>
      </c>
      <c r="W29" s="248">
        <v>12</v>
      </c>
      <c r="X29" s="249">
        <v>109</v>
      </c>
      <c r="Y29" s="270">
        <v>5</v>
      </c>
      <c r="Z29" s="269">
        <v>115</v>
      </c>
      <c r="AA29" s="120">
        <f t="shared" si="0"/>
        <v>185</v>
      </c>
      <c r="AB29" s="121">
        <f t="shared" si="1"/>
        <v>1305</v>
      </c>
    </row>
    <row r="30" spans="1:28" s="81" customFormat="1" ht="22">
      <c r="A30" s="68">
        <v>24</v>
      </c>
      <c r="B30" s="69" t="s">
        <v>31</v>
      </c>
      <c r="C30" s="117">
        <v>19</v>
      </c>
      <c r="D30" s="118">
        <v>173</v>
      </c>
      <c r="E30" s="119">
        <v>4</v>
      </c>
      <c r="F30" s="118">
        <v>356</v>
      </c>
      <c r="G30" s="119">
        <v>27</v>
      </c>
      <c r="H30" s="118">
        <v>418</v>
      </c>
      <c r="I30" s="119">
        <v>5</v>
      </c>
      <c r="J30" s="118">
        <v>92</v>
      </c>
      <c r="K30" s="119">
        <v>2</v>
      </c>
      <c r="L30" s="118">
        <v>215</v>
      </c>
      <c r="M30" s="119">
        <v>31</v>
      </c>
      <c r="N30" s="118">
        <v>416</v>
      </c>
      <c r="O30" s="119">
        <v>10</v>
      </c>
      <c r="P30" s="118">
        <v>327</v>
      </c>
      <c r="Q30" s="119">
        <v>11</v>
      </c>
      <c r="R30" s="118">
        <v>947</v>
      </c>
      <c r="S30" s="119">
        <v>15</v>
      </c>
      <c r="T30" s="118">
        <v>207</v>
      </c>
      <c r="U30" s="119">
        <v>0</v>
      </c>
      <c r="V30" s="118">
        <v>120</v>
      </c>
      <c r="W30" s="248">
        <v>22</v>
      </c>
      <c r="X30" s="249">
        <v>38</v>
      </c>
      <c r="Y30" s="270">
        <v>8</v>
      </c>
      <c r="Z30" s="269">
        <v>106</v>
      </c>
      <c r="AA30" s="120">
        <f t="shared" si="0"/>
        <v>154</v>
      </c>
      <c r="AB30" s="121">
        <f t="shared" si="1"/>
        <v>3415</v>
      </c>
    </row>
    <row r="31" spans="1:28" s="81" customFormat="1" ht="22">
      <c r="A31" s="68">
        <v>25</v>
      </c>
      <c r="B31" s="69" t="s">
        <v>32</v>
      </c>
      <c r="C31" s="117">
        <v>6</v>
      </c>
      <c r="D31" s="118">
        <v>13</v>
      </c>
      <c r="E31" s="119">
        <v>0</v>
      </c>
      <c r="F31" s="118">
        <v>7</v>
      </c>
      <c r="G31" s="119">
        <v>0</v>
      </c>
      <c r="H31" s="118">
        <v>16</v>
      </c>
      <c r="I31" s="119">
        <v>0</v>
      </c>
      <c r="J31" s="118">
        <v>5</v>
      </c>
      <c r="K31" s="119">
        <v>2</v>
      </c>
      <c r="L31" s="118">
        <v>11</v>
      </c>
      <c r="M31" s="119">
        <v>0</v>
      </c>
      <c r="N31" s="118">
        <v>27</v>
      </c>
      <c r="O31" s="119">
        <v>0</v>
      </c>
      <c r="P31" s="118">
        <v>3</v>
      </c>
      <c r="Q31" s="119">
        <v>1</v>
      </c>
      <c r="R31" s="118">
        <v>15</v>
      </c>
      <c r="S31" s="119">
        <v>0</v>
      </c>
      <c r="T31" s="118">
        <v>10</v>
      </c>
      <c r="U31" s="119">
        <v>0</v>
      </c>
      <c r="V31" s="118">
        <v>11</v>
      </c>
      <c r="W31" s="248">
        <v>0</v>
      </c>
      <c r="X31" s="249">
        <v>3</v>
      </c>
      <c r="Y31" s="270">
        <v>0</v>
      </c>
      <c r="Z31" s="269">
        <v>20</v>
      </c>
      <c r="AA31" s="120">
        <f t="shared" si="0"/>
        <v>9</v>
      </c>
      <c r="AB31" s="121">
        <f t="shared" si="1"/>
        <v>141</v>
      </c>
    </row>
    <row r="32" spans="1:28" s="81" customFormat="1" ht="22">
      <c r="A32" s="68">
        <v>26</v>
      </c>
      <c r="B32" s="69" t="s">
        <v>33</v>
      </c>
      <c r="C32" s="117">
        <v>5</v>
      </c>
      <c r="D32" s="118">
        <v>13</v>
      </c>
      <c r="E32" s="119">
        <v>0</v>
      </c>
      <c r="F32" s="118">
        <v>20</v>
      </c>
      <c r="G32" s="119">
        <v>0</v>
      </c>
      <c r="H32" s="118">
        <v>17</v>
      </c>
      <c r="I32" s="119">
        <v>0</v>
      </c>
      <c r="J32" s="118">
        <v>11</v>
      </c>
      <c r="K32" s="119">
        <v>1</v>
      </c>
      <c r="L32" s="118">
        <v>23</v>
      </c>
      <c r="M32" s="119">
        <v>1</v>
      </c>
      <c r="N32" s="118">
        <v>9</v>
      </c>
      <c r="O32" s="119">
        <v>0</v>
      </c>
      <c r="P32" s="118">
        <v>7</v>
      </c>
      <c r="Q32" s="119">
        <v>0</v>
      </c>
      <c r="R32" s="118">
        <v>11</v>
      </c>
      <c r="S32" s="119">
        <v>1</v>
      </c>
      <c r="T32" s="118">
        <v>11</v>
      </c>
      <c r="U32" s="119">
        <v>0</v>
      </c>
      <c r="V32" s="118">
        <v>9</v>
      </c>
      <c r="W32" s="248">
        <v>0</v>
      </c>
      <c r="X32" s="249">
        <v>2</v>
      </c>
      <c r="Y32" s="270">
        <v>3</v>
      </c>
      <c r="Z32" s="269">
        <v>10</v>
      </c>
      <c r="AA32" s="120">
        <f t="shared" si="0"/>
        <v>11</v>
      </c>
      <c r="AB32" s="121">
        <f t="shared" si="1"/>
        <v>143</v>
      </c>
    </row>
    <row r="33" spans="1:28" s="81" customFormat="1" ht="22">
      <c r="A33" s="68">
        <v>27</v>
      </c>
      <c r="B33" s="69" t="s">
        <v>34</v>
      </c>
      <c r="C33" s="117">
        <v>0</v>
      </c>
      <c r="D33" s="118">
        <v>184</v>
      </c>
      <c r="E33" s="119">
        <v>27</v>
      </c>
      <c r="F33" s="118">
        <v>314</v>
      </c>
      <c r="G33" s="119">
        <v>21</v>
      </c>
      <c r="H33" s="118">
        <v>435</v>
      </c>
      <c r="I33" s="119">
        <v>0</v>
      </c>
      <c r="J33" s="118">
        <v>51</v>
      </c>
      <c r="K33" s="119">
        <v>2</v>
      </c>
      <c r="L33" s="118">
        <v>202</v>
      </c>
      <c r="M33" s="119">
        <v>31</v>
      </c>
      <c r="N33" s="118">
        <v>152</v>
      </c>
      <c r="O33" s="119">
        <v>45</v>
      </c>
      <c r="P33" s="118">
        <v>220</v>
      </c>
      <c r="Q33" s="119">
        <v>8</v>
      </c>
      <c r="R33" s="118">
        <v>433</v>
      </c>
      <c r="S33" s="119">
        <v>0</v>
      </c>
      <c r="T33" s="118">
        <v>106</v>
      </c>
      <c r="U33" s="119">
        <v>9</v>
      </c>
      <c r="V33" s="118">
        <v>161</v>
      </c>
      <c r="W33" s="248">
        <v>10</v>
      </c>
      <c r="X33" s="249">
        <v>351</v>
      </c>
      <c r="Y33" s="270">
        <v>3</v>
      </c>
      <c r="Z33" s="269">
        <v>589</v>
      </c>
      <c r="AA33" s="120">
        <f t="shared" si="0"/>
        <v>156</v>
      </c>
      <c r="AB33" s="121">
        <f t="shared" si="1"/>
        <v>3198</v>
      </c>
    </row>
    <row r="34" spans="1:28" s="81" customFormat="1" ht="22">
      <c r="A34" s="68">
        <v>28</v>
      </c>
      <c r="B34" s="69" t="s">
        <v>35</v>
      </c>
      <c r="C34" s="117">
        <v>10</v>
      </c>
      <c r="D34" s="118">
        <v>428</v>
      </c>
      <c r="E34" s="119">
        <v>20</v>
      </c>
      <c r="F34" s="118">
        <v>136</v>
      </c>
      <c r="G34" s="119">
        <v>60</v>
      </c>
      <c r="H34" s="118">
        <v>129</v>
      </c>
      <c r="I34" s="119">
        <v>0</v>
      </c>
      <c r="J34" s="118">
        <v>14</v>
      </c>
      <c r="K34" s="119">
        <v>33</v>
      </c>
      <c r="L34" s="118">
        <v>79</v>
      </c>
      <c r="M34" s="119">
        <v>97</v>
      </c>
      <c r="N34" s="118">
        <v>124</v>
      </c>
      <c r="O34" s="119">
        <v>109</v>
      </c>
      <c r="P34" s="118">
        <v>166</v>
      </c>
      <c r="Q34" s="119">
        <v>67</v>
      </c>
      <c r="R34" s="118">
        <v>511</v>
      </c>
      <c r="S34" s="119">
        <v>180</v>
      </c>
      <c r="T34" s="118">
        <v>355</v>
      </c>
      <c r="U34" s="119">
        <v>66</v>
      </c>
      <c r="V34" s="118">
        <v>163</v>
      </c>
      <c r="W34" s="248">
        <v>142</v>
      </c>
      <c r="X34" s="249">
        <v>476</v>
      </c>
      <c r="Y34" s="270">
        <v>44</v>
      </c>
      <c r="Z34" s="269">
        <v>82</v>
      </c>
      <c r="AA34" s="120">
        <f t="shared" si="0"/>
        <v>828</v>
      </c>
      <c r="AB34" s="121">
        <f t="shared" si="1"/>
        <v>2663</v>
      </c>
    </row>
    <row r="35" spans="1:28" s="81" customFormat="1" ht="22">
      <c r="A35" s="68">
        <v>29</v>
      </c>
      <c r="B35" s="69" t="s">
        <v>36</v>
      </c>
      <c r="C35" s="117">
        <v>15</v>
      </c>
      <c r="D35" s="118">
        <v>16</v>
      </c>
      <c r="E35" s="119">
        <v>31</v>
      </c>
      <c r="F35" s="118">
        <v>72</v>
      </c>
      <c r="G35" s="119">
        <v>47</v>
      </c>
      <c r="H35" s="118">
        <v>126</v>
      </c>
      <c r="I35" s="119">
        <v>14</v>
      </c>
      <c r="J35" s="118">
        <v>85</v>
      </c>
      <c r="K35" s="119">
        <v>44</v>
      </c>
      <c r="L35" s="118">
        <v>82</v>
      </c>
      <c r="M35" s="119">
        <v>52</v>
      </c>
      <c r="N35" s="118">
        <v>30</v>
      </c>
      <c r="O35" s="119">
        <v>13</v>
      </c>
      <c r="P35" s="118">
        <v>27</v>
      </c>
      <c r="Q35" s="119">
        <v>0</v>
      </c>
      <c r="R35" s="118">
        <v>8</v>
      </c>
      <c r="S35" s="119">
        <v>0</v>
      </c>
      <c r="T35" s="118">
        <v>8</v>
      </c>
      <c r="U35" s="119">
        <v>2</v>
      </c>
      <c r="V35" s="118">
        <v>7</v>
      </c>
      <c r="W35" s="248">
        <v>61</v>
      </c>
      <c r="X35" s="249">
        <v>57</v>
      </c>
      <c r="Y35" s="270">
        <v>5</v>
      </c>
      <c r="Z35" s="269">
        <v>6</v>
      </c>
      <c r="AA35" s="120">
        <f t="shared" si="0"/>
        <v>284</v>
      </c>
      <c r="AB35" s="121">
        <f t="shared" si="1"/>
        <v>524</v>
      </c>
    </row>
    <row r="36" spans="1:28" s="81" customFormat="1" ht="22">
      <c r="A36" s="68">
        <v>30</v>
      </c>
      <c r="B36" s="69" t="s">
        <v>37</v>
      </c>
      <c r="C36" s="117">
        <v>0</v>
      </c>
      <c r="D36" s="118">
        <v>1</v>
      </c>
      <c r="E36" s="119">
        <v>0</v>
      </c>
      <c r="F36" s="118">
        <v>0</v>
      </c>
      <c r="G36" s="119">
        <v>2</v>
      </c>
      <c r="H36" s="118">
        <v>7</v>
      </c>
      <c r="I36" s="119">
        <v>0</v>
      </c>
      <c r="J36" s="118">
        <v>0</v>
      </c>
      <c r="K36" s="119">
        <v>0</v>
      </c>
      <c r="L36" s="118">
        <v>1</v>
      </c>
      <c r="M36" s="119">
        <v>0</v>
      </c>
      <c r="N36" s="118">
        <v>1</v>
      </c>
      <c r="O36" s="119">
        <v>0</v>
      </c>
      <c r="P36" s="118">
        <v>1</v>
      </c>
      <c r="Q36" s="119">
        <v>1</v>
      </c>
      <c r="R36" s="118">
        <v>1</v>
      </c>
      <c r="S36" s="119">
        <v>0</v>
      </c>
      <c r="T36" s="118">
        <v>7</v>
      </c>
      <c r="U36" s="119">
        <v>0</v>
      </c>
      <c r="V36" s="118">
        <v>2</v>
      </c>
      <c r="W36" s="248">
        <v>0</v>
      </c>
      <c r="X36" s="249">
        <v>2</v>
      </c>
      <c r="Y36" s="119">
        <v>1</v>
      </c>
      <c r="Z36" s="118">
        <v>1</v>
      </c>
      <c r="AA36" s="120">
        <f t="shared" si="0"/>
        <v>4</v>
      </c>
      <c r="AB36" s="121">
        <f t="shared" si="1"/>
        <v>24</v>
      </c>
    </row>
    <row r="37" spans="1:28" s="81" customFormat="1" ht="22">
      <c r="A37" s="68">
        <v>31</v>
      </c>
      <c r="B37" s="69" t="s">
        <v>101</v>
      </c>
      <c r="C37" s="117">
        <v>4</v>
      </c>
      <c r="D37" s="118">
        <v>3</v>
      </c>
      <c r="E37" s="119">
        <v>0</v>
      </c>
      <c r="F37" s="118">
        <v>0</v>
      </c>
      <c r="G37" s="119">
        <v>28</v>
      </c>
      <c r="H37" s="118">
        <v>26</v>
      </c>
      <c r="I37" s="119">
        <v>3</v>
      </c>
      <c r="J37" s="118">
        <v>2</v>
      </c>
      <c r="K37" s="119">
        <v>60</v>
      </c>
      <c r="L37" s="118">
        <v>7</v>
      </c>
      <c r="M37" s="119">
        <v>23</v>
      </c>
      <c r="N37" s="118">
        <v>5</v>
      </c>
      <c r="O37" s="119">
        <v>23</v>
      </c>
      <c r="P37" s="118">
        <v>5</v>
      </c>
      <c r="Q37" s="119">
        <v>0</v>
      </c>
      <c r="R37" s="118">
        <v>0</v>
      </c>
      <c r="S37" s="119">
        <v>0</v>
      </c>
      <c r="T37" s="118">
        <v>1</v>
      </c>
      <c r="U37" s="119">
        <v>0</v>
      </c>
      <c r="V37" s="118">
        <v>0</v>
      </c>
      <c r="W37" s="250">
        <v>1</v>
      </c>
      <c r="X37" s="251">
        <v>2</v>
      </c>
      <c r="Y37" s="119">
        <v>2</v>
      </c>
      <c r="Z37" s="118">
        <v>1</v>
      </c>
      <c r="AA37" s="120">
        <f t="shared" si="0"/>
        <v>144</v>
      </c>
      <c r="AB37" s="121">
        <f t="shared" si="1"/>
        <v>52</v>
      </c>
    </row>
    <row r="38" spans="1:28" s="81" customFormat="1" ht="22">
      <c r="A38" s="86">
        <v>32</v>
      </c>
      <c r="B38" s="73" t="s">
        <v>102</v>
      </c>
      <c r="C38" s="122">
        <v>4</v>
      </c>
      <c r="D38" s="123">
        <v>5</v>
      </c>
      <c r="E38" s="124">
        <v>0</v>
      </c>
      <c r="F38" s="123">
        <v>23</v>
      </c>
      <c r="G38" s="124">
        <v>0</v>
      </c>
      <c r="H38" s="123">
        <v>10</v>
      </c>
      <c r="I38" s="124">
        <v>1</v>
      </c>
      <c r="J38" s="123">
        <v>1</v>
      </c>
      <c r="K38" s="124">
        <v>5</v>
      </c>
      <c r="L38" s="123">
        <v>9</v>
      </c>
      <c r="M38" s="124">
        <v>1</v>
      </c>
      <c r="N38" s="123">
        <v>10</v>
      </c>
      <c r="O38" s="124">
        <v>0</v>
      </c>
      <c r="P38" s="123">
        <v>3</v>
      </c>
      <c r="Q38" s="124">
        <v>1</v>
      </c>
      <c r="R38" s="123">
        <v>1</v>
      </c>
      <c r="S38" s="124">
        <v>0</v>
      </c>
      <c r="T38" s="123">
        <v>0</v>
      </c>
      <c r="U38" s="124">
        <v>0</v>
      </c>
      <c r="V38" s="123">
        <v>1</v>
      </c>
      <c r="W38" s="252">
        <v>2</v>
      </c>
      <c r="X38" s="253">
        <v>3</v>
      </c>
      <c r="Y38" s="124">
        <v>2</v>
      </c>
      <c r="Z38" s="123">
        <v>5</v>
      </c>
      <c r="AA38" s="125">
        <f t="shared" si="0"/>
        <v>16</v>
      </c>
      <c r="AB38" s="126">
        <f t="shared" si="1"/>
        <v>71</v>
      </c>
    </row>
    <row r="39" spans="1:28" s="81" customFormat="1" ht="22">
      <c r="A39" s="82"/>
      <c r="C39" s="131"/>
      <c r="D39" s="131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</row>
    <row r="40" spans="1:28" s="81" customFormat="1" ht="25.5">
      <c r="A40" s="301" t="s">
        <v>38</v>
      </c>
      <c r="B40" s="302"/>
      <c r="C40" s="330"/>
      <c r="D40" s="331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331"/>
      <c r="Z40" s="331"/>
      <c r="AA40" s="331"/>
      <c r="AB40" s="332"/>
    </row>
    <row r="41" spans="1:28" s="81" customFormat="1" ht="22">
      <c r="A41" s="66">
        <v>1</v>
      </c>
      <c r="B41" s="67" t="s">
        <v>39</v>
      </c>
      <c r="C41" s="112">
        <v>10</v>
      </c>
      <c r="D41" s="113">
        <v>9</v>
      </c>
      <c r="E41" s="114">
        <v>90</v>
      </c>
      <c r="F41" s="113">
        <v>62</v>
      </c>
      <c r="G41" s="114">
        <v>21</v>
      </c>
      <c r="H41" s="113">
        <v>80</v>
      </c>
      <c r="I41" s="114">
        <v>1</v>
      </c>
      <c r="J41" s="113">
        <v>7</v>
      </c>
      <c r="K41" s="114">
        <v>6</v>
      </c>
      <c r="L41" s="113">
        <v>432</v>
      </c>
      <c r="M41" s="114">
        <v>2</v>
      </c>
      <c r="N41" s="113">
        <v>20</v>
      </c>
      <c r="O41" s="114">
        <v>38</v>
      </c>
      <c r="P41" s="113">
        <v>55</v>
      </c>
      <c r="Q41" s="114">
        <v>50</v>
      </c>
      <c r="R41" s="113">
        <v>72</v>
      </c>
      <c r="S41" s="114">
        <v>6</v>
      </c>
      <c r="T41" s="113">
        <v>242</v>
      </c>
      <c r="U41" s="114">
        <v>3</v>
      </c>
      <c r="V41" s="113">
        <v>24</v>
      </c>
      <c r="W41" s="246">
        <v>52</v>
      </c>
      <c r="X41" s="247">
        <v>22</v>
      </c>
      <c r="Y41" s="114">
        <v>19</v>
      </c>
      <c r="Z41" s="113">
        <v>50</v>
      </c>
      <c r="AA41" s="115">
        <f t="shared" si="0"/>
        <v>298</v>
      </c>
      <c r="AB41" s="116">
        <f t="shared" si="1"/>
        <v>1075</v>
      </c>
    </row>
    <row r="42" spans="1:28" s="81" customFormat="1" ht="22">
      <c r="A42" s="68">
        <v>2</v>
      </c>
      <c r="B42" s="69" t="s">
        <v>40</v>
      </c>
      <c r="C42" s="117">
        <v>1</v>
      </c>
      <c r="D42" s="118">
        <v>24</v>
      </c>
      <c r="E42" s="119">
        <v>0</v>
      </c>
      <c r="F42" s="118">
        <v>16</v>
      </c>
      <c r="G42" s="119">
        <v>7</v>
      </c>
      <c r="H42" s="118">
        <v>49</v>
      </c>
      <c r="I42" s="119">
        <v>0</v>
      </c>
      <c r="J42" s="118">
        <v>17</v>
      </c>
      <c r="K42" s="119">
        <v>6</v>
      </c>
      <c r="L42" s="118">
        <v>23</v>
      </c>
      <c r="M42" s="119">
        <v>1</v>
      </c>
      <c r="N42" s="118">
        <v>94</v>
      </c>
      <c r="O42" s="119">
        <v>0</v>
      </c>
      <c r="P42" s="118">
        <v>139</v>
      </c>
      <c r="Q42" s="119">
        <v>0</v>
      </c>
      <c r="R42" s="118">
        <v>31</v>
      </c>
      <c r="S42" s="119">
        <v>7</v>
      </c>
      <c r="T42" s="118">
        <v>15</v>
      </c>
      <c r="U42" s="119">
        <v>1</v>
      </c>
      <c r="V42" s="118">
        <v>25</v>
      </c>
      <c r="W42" s="248">
        <v>1</v>
      </c>
      <c r="X42" s="249">
        <v>23</v>
      </c>
      <c r="Y42" s="119">
        <v>0</v>
      </c>
      <c r="Z42" s="118">
        <v>23</v>
      </c>
      <c r="AA42" s="120">
        <f t="shared" si="0"/>
        <v>24</v>
      </c>
      <c r="AB42" s="121">
        <f t="shared" si="1"/>
        <v>479</v>
      </c>
    </row>
    <row r="43" spans="1:28" s="81" customFormat="1" ht="22">
      <c r="A43" s="68">
        <v>3</v>
      </c>
      <c r="B43" s="69" t="s">
        <v>41</v>
      </c>
      <c r="C43" s="117">
        <v>0</v>
      </c>
      <c r="D43" s="118">
        <v>17</v>
      </c>
      <c r="E43" s="119">
        <v>16</v>
      </c>
      <c r="F43" s="118">
        <v>42</v>
      </c>
      <c r="G43" s="119">
        <v>4</v>
      </c>
      <c r="H43" s="118">
        <v>8</v>
      </c>
      <c r="I43" s="119">
        <v>0</v>
      </c>
      <c r="J43" s="118">
        <v>4</v>
      </c>
      <c r="K43" s="119">
        <v>0</v>
      </c>
      <c r="L43" s="118">
        <v>0</v>
      </c>
      <c r="M43" s="119">
        <v>0</v>
      </c>
      <c r="N43" s="118">
        <v>38</v>
      </c>
      <c r="O43" s="119">
        <v>0</v>
      </c>
      <c r="P43" s="118">
        <v>23</v>
      </c>
      <c r="Q43" s="119">
        <v>1</v>
      </c>
      <c r="R43" s="118">
        <v>55</v>
      </c>
      <c r="S43" s="119">
        <v>0</v>
      </c>
      <c r="T43" s="118">
        <v>17</v>
      </c>
      <c r="U43" s="119">
        <v>0</v>
      </c>
      <c r="V43" s="118">
        <v>8</v>
      </c>
      <c r="W43" s="248">
        <v>1</v>
      </c>
      <c r="X43" s="249">
        <v>26</v>
      </c>
      <c r="Y43" s="119">
        <v>0</v>
      </c>
      <c r="Z43" s="118">
        <v>13</v>
      </c>
      <c r="AA43" s="120">
        <f t="shared" si="0"/>
        <v>22</v>
      </c>
      <c r="AB43" s="121">
        <f t="shared" si="1"/>
        <v>251</v>
      </c>
    </row>
    <row r="44" spans="1:28" s="81" customFormat="1" ht="22">
      <c r="A44" s="68">
        <v>4</v>
      </c>
      <c r="B44" s="69" t="s">
        <v>42</v>
      </c>
      <c r="C44" s="117">
        <v>36</v>
      </c>
      <c r="D44" s="118">
        <v>35</v>
      </c>
      <c r="E44" s="119">
        <v>15</v>
      </c>
      <c r="F44" s="118">
        <v>46</v>
      </c>
      <c r="G44" s="119">
        <v>16</v>
      </c>
      <c r="H44" s="118">
        <v>22</v>
      </c>
      <c r="I44" s="119">
        <v>5</v>
      </c>
      <c r="J44" s="118">
        <v>12</v>
      </c>
      <c r="K44" s="119">
        <v>27</v>
      </c>
      <c r="L44" s="118">
        <v>55</v>
      </c>
      <c r="M44" s="119">
        <v>14</v>
      </c>
      <c r="N44" s="118">
        <v>33</v>
      </c>
      <c r="O44" s="119">
        <v>17</v>
      </c>
      <c r="P44" s="118">
        <v>40</v>
      </c>
      <c r="Q44" s="119">
        <v>61</v>
      </c>
      <c r="R44" s="118">
        <v>39</v>
      </c>
      <c r="S44" s="119">
        <v>23</v>
      </c>
      <c r="T44" s="118">
        <v>23</v>
      </c>
      <c r="U44" s="119">
        <v>38</v>
      </c>
      <c r="V44" s="118">
        <v>9</v>
      </c>
      <c r="W44" s="248">
        <v>16</v>
      </c>
      <c r="X44" s="249">
        <v>14</v>
      </c>
      <c r="Y44" s="119">
        <v>0</v>
      </c>
      <c r="Z44" s="118">
        <v>7</v>
      </c>
      <c r="AA44" s="120">
        <f t="shared" si="0"/>
        <v>268</v>
      </c>
      <c r="AB44" s="121">
        <f t="shared" si="1"/>
        <v>335</v>
      </c>
    </row>
    <row r="45" spans="1:28" s="81" customFormat="1" ht="22">
      <c r="A45" s="68">
        <v>5</v>
      </c>
      <c r="B45" s="69" t="s">
        <v>43</v>
      </c>
      <c r="C45" s="117">
        <v>9</v>
      </c>
      <c r="D45" s="118">
        <v>41</v>
      </c>
      <c r="E45" s="119">
        <v>28</v>
      </c>
      <c r="F45" s="118">
        <v>42</v>
      </c>
      <c r="G45" s="119">
        <v>35</v>
      </c>
      <c r="H45" s="118">
        <v>24</v>
      </c>
      <c r="I45" s="119">
        <v>0</v>
      </c>
      <c r="J45" s="118">
        <v>13</v>
      </c>
      <c r="K45" s="119">
        <v>20</v>
      </c>
      <c r="L45" s="118">
        <v>33</v>
      </c>
      <c r="M45" s="119">
        <v>1</v>
      </c>
      <c r="N45" s="118">
        <v>395</v>
      </c>
      <c r="O45" s="119">
        <v>20</v>
      </c>
      <c r="P45" s="118">
        <v>350</v>
      </c>
      <c r="Q45" s="119">
        <v>39</v>
      </c>
      <c r="R45" s="118">
        <v>100</v>
      </c>
      <c r="S45" s="119">
        <v>90</v>
      </c>
      <c r="T45" s="118">
        <v>105</v>
      </c>
      <c r="U45" s="119">
        <v>2</v>
      </c>
      <c r="V45" s="118">
        <v>13</v>
      </c>
      <c r="W45" s="248">
        <v>67</v>
      </c>
      <c r="X45" s="249">
        <v>30</v>
      </c>
      <c r="Y45" s="119">
        <v>67</v>
      </c>
      <c r="Z45" s="118">
        <v>95</v>
      </c>
      <c r="AA45" s="120">
        <f t="shared" si="0"/>
        <v>378</v>
      </c>
      <c r="AB45" s="121">
        <f t="shared" si="1"/>
        <v>1241</v>
      </c>
    </row>
    <row r="46" spans="1:28" s="81" customFormat="1" ht="22">
      <c r="A46" s="68">
        <v>6</v>
      </c>
      <c r="B46" s="69" t="s">
        <v>44</v>
      </c>
      <c r="C46" s="117">
        <v>0</v>
      </c>
      <c r="D46" s="118">
        <v>32</v>
      </c>
      <c r="E46" s="119">
        <v>0</v>
      </c>
      <c r="F46" s="118">
        <v>19</v>
      </c>
      <c r="G46" s="119">
        <v>7</v>
      </c>
      <c r="H46" s="118">
        <v>37</v>
      </c>
      <c r="I46" s="119">
        <v>44</v>
      </c>
      <c r="J46" s="118">
        <v>72</v>
      </c>
      <c r="K46" s="119">
        <v>42</v>
      </c>
      <c r="L46" s="118">
        <v>48</v>
      </c>
      <c r="M46" s="119">
        <v>15</v>
      </c>
      <c r="N46" s="118">
        <v>30</v>
      </c>
      <c r="O46" s="119">
        <v>249</v>
      </c>
      <c r="P46" s="118">
        <v>61</v>
      </c>
      <c r="Q46" s="119">
        <v>6</v>
      </c>
      <c r="R46" s="118">
        <v>34</v>
      </c>
      <c r="S46" s="119">
        <v>20</v>
      </c>
      <c r="T46" s="118">
        <v>28</v>
      </c>
      <c r="U46" s="119">
        <v>0</v>
      </c>
      <c r="V46" s="118">
        <v>5</v>
      </c>
      <c r="W46" s="248">
        <v>3</v>
      </c>
      <c r="X46" s="249">
        <v>57</v>
      </c>
      <c r="Y46" s="119">
        <v>11</v>
      </c>
      <c r="Z46" s="118">
        <v>40</v>
      </c>
      <c r="AA46" s="120">
        <f t="shared" si="0"/>
        <v>397</v>
      </c>
      <c r="AB46" s="121">
        <f t="shared" si="1"/>
        <v>463</v>
      </c>
    </row>
    <row r="47" spans="1:28" s="81" customFormat="1" ht="22">
      <c r="A47" s="68">
        <v>7</v>
      </c>
      <c r="B47" s="69" t="s">
        <v>45</v>
      </c>
      <c r="C47" s="117">
        <v>1</v>
      </c>
      <c r="D47" s="118">
        <v>34</v>
      </c>
      <c r="E47" s="119">
        <v>14</v>
      </c>
      <c r="F47" s="118">
        <v>95</v>
      </c>
      <c r="G47" s="119">
        <v>0</v>
      </c>
      <c r="H47" s="118">
        <v>8</v>
      </c>
      <c r="I47" s="119">
        <v>4</v>
      </c>
      <c r="J47" s="118">
        <v>8</v>
      </c>
      <c r="K47" s="119">
        <v>3</v>
      </c>
      <c r="L47" s="118">
        <v>16</v>
      </c>
      <c r="M47" s="119">
        <v>2</v>
      </c>
      <c r="N47" s="118">
        <v>31</v>
      </c>
      <c r="O47" s="119">
        <v>7</v>
      </c>
      <c r="P47" s="118">
        <v>53</v>
      </c>
      <c r="Q47" s="119">
        <v>24</v>
      </c>
      <c r="R47" s="118">
        <v>43</v>
      </c>
      <c r="S47" s="119">
        <v>1</v>
      </c>
      <c r="T47" s="118">
        <v>11</v>
      </c>
      <c r="U47" s="119">
        <v>0</v>
      </c>
      <c r="V47" s="118">
        <v>14</v>
      </c>
      <c r="W47" s="248">
        <v>0</v>
      </c>
      <c r="X47" s="249">
        <v>2</v>
      </c>
      <c r="Y47" s="119">
        <v>0</v>
      </c>
      <c r="Z47" s="118">
        <v>7</v>
      </c>
      <c r="AA47" s="120">
        <f t="shared" si="0"/>
        <v>56</v>
      </c>
      <c r="AB47" s="121">
        <f t="shared" si="1"/>
        <v>322</v>
      </c>
    </row>
    <row r="48" spans="1:28" s="81" customFormat="1" ht="22">
      <c r="A48" s="68">
        <v>8</v>
      </c>
      <c r="B48" s="69" t="s">
        <v>46</v>
      </c>
      <c r="C48" s="117">
        <v>0</v>
      </c>
      <c r="D48" s="118">
        <v>4</v>
      </c>
      <c r="E48" s="119">
        <v>0</v>
      </c>
      <c r="F48" s="118">
        <v>14</v>
      </c>
      <c r="G48" s="119">
        <v>0</v>
      </c>
      <c r="H48" s="118">
        <v>15</v>
      </c>
      <c r="I48" s="119">
        <v>0</v>
      </c>
      <c r="J48" s="118">
        <v>9</v>
      </c>
      <c r="K48" s="119">
        <v>10</v>
      </c>
      <c r="L48" s="118">
        <v>113</v>
      </c>
      <c r="M48" s="119">
        <v>4</v>
      </c>
      <c r="N48" s="118">
        <v>44</v>
      </c>
      <c r="O48" s="119">
        <v>0</v>
      </c>
      <c r="P48" s="118">
        <v>3</v>
      </c>
      <c r="Q48" s="119">
        <v>0</v>
      </c>
      <c r="R48" s="118">
        <v>4</v>
      </c>
      <c r="S48" s="119">
        <v>0</v>
      </c>
      <c r="T48" s="118">
        <v>6</v>
      </c>
      <c r="U48" s="119">
        <v>1</v>
      </c>
      <c r="V48" s="118">
        <v>5</v>
      </c>
      <c r="W48" s="248">
        <v>1</v>
      </c>
      <c r="X48" s="249">
        <v>80</v>
      </c>
      <c r="Y48" s="270">
        <v>1</v>
      </c>
      <c r="Z48" s="269">
        <v>4</v>
      </c>
      <c r="AA48" s="120">
        <f t="shared" si="0"/>
        <v>17</v>
      </c>
      <c r="AB48" s="121">
        <f t="shared" si="1"/>
        <v>301</v>
      </c>
    </row>
    <row r="49" spans="1:28" s="81" customFormat="1" ht="22">
      <c r="A49" s="68">
        <v>9</v>
      </c>
      <c r="B49" s="69" t="s">
        <v>47</v>
      </c>
      <c r="C49" s="117">
        <v>8</v>
      </c>
      <c r="D49" s="118">
        <v>13</v>
      </c>
      <c r="E49" s="119">
        <v>6</v>
      </c>
      <c r="F49" s="118">
        <v>25</v>
      </c>
      <c r="G49" s="119">
        <v>12</v>
      </c>
      <c r="H49" s="118">
        <v>131</v>
      </c>
      <c r="I49" s="119">
        <v>0</v>
      </c>
      <c r="J49" s="118">
        <v>2</v>
      </c>
      <c r="K49" s="119">
        <v>12</v>
      </c>
      <c r="L49" s="118">
        <v>11</v>
      </c>
      <c r="M49" s="119">
        <v>0</v>
      </c>
      <c r="N49" s="118">
        <v>5</v>
      </c>
      <c r="O49" s="119">
        <v>1</v>
      </c>
      <c r="P49" s="118">
        <v>0</v>
      </c>
      <c r="Q49" s="119">
        <v>0</v>
      </c>
      <c r="R49" s="118">
        <v>8</v>
      </c>
      <c r="S49" s="119">
        <v>0</v>
      </c>
      <c r="T49" s="118">
        <v>22</v>
      </c>
      <c r="U49" s="119">
        <v>2</v>
      </c>
      <c r="V49" s="118">
        <v>1</v>
      </c>
      <c r="W49" s="248">
        <v>6</v>
      </c>
      <c r="X49" s="249">
        <v>3</v>
      </c>
      <c r="Y49" s="270">
        <v>68</v>
      </c>
      <c r="Z49" s="269">
        <v>440</v>
      </c>
      <c r="AA49" s="120">
        <f t="shared" si="0"/>
        <v>115</v>
      </c>
      <c r="AB49" s="121">
        <f t="shared" si="1"/>
        <v>661</v>
      </c>
    </row>
    <row r="50" spans="1:28" s="81" customFormat="1" ht="22">
      <c r="A50" s="68">
        <v>10</v>
      </c>
      <c r="B50" s="69" t="s">
        <v>48</v>
      </c>
      <c r="C50" s="117">
        <v>0</v>
      </c>
      <c r="D50" s="118">
        <v>1</v>
      </c>
      <c r="E50" s="119">
        <v>0</v>
      </c>
      <c r="F50" s="118">
        <v>4</v>
      </c>
      <c r="G50" s="119">
        <v>0</v>
      </c>
      <c r="H50" s="118">
        <v>21</v>
      </c>
      <c r="I50" s="119">
        <v>1</v>
      </c>
      <c r="J50" s="118">
        <v>6</v>
      </c>
      <c r="K50" s="119">
        <v>4</v>
      </c>
      <c r="L50" s="118">
        <v>18</v>
      </c>
      <c r="M50" s="119">
        <v>1</v>
      </c>
      <c r="N50" s="118">
        <v>350</v>
      </c>
      <c r="O50" s="119">
        <v>73</v>
      </c>
      <c r="P50" s="118">
        <v>122</v>
      </c>
      <c r="Q50" s="119">
        <v>1</v>
      </c>
      <c r="R50" s="118">
        <v>25</v>
      </c>
      <c r="S50" s="119">
        <v>26</v>
      </c>
      <c r="T50" s="118">
        <v>29</v>
      </c>
      <c r="U50" s="119">
        <v>1</v>
      </c>
      <c r="V50" s="118">
        <v>56</v>
      </c>
      <c r="W50" s="248">
        <v>4</v>
      </c>
      <c r="X50" s="249">
        <v>14</v>
      </c>
      <c r="Y50" s="270">
        <v>1</v>
      </c>
      <c r="Z50" s="269">
        <v>16</v>
      </c>
      <c r="AA50" s="120">
        <f t="shared" si="0"/>
        <v>112</v>
      </c>
      <c r="AB50" s="121">
        <f t="shared" si="1"/>
        <v>662</v>
      </c>
    </row>
    <row r="51" spans="1:28" s="81" customFormat="1" ht="22">
      <c r="A51" s="68">
        <v>11</v>
      </c>
      <c r="B51" s="69" t="s">
        <v>49</v>
      </c>
      <c r="C51" s="117">
        <v>7</v>
      </c>
      <c r="D51" s="118">
        <v>3</v>
      </c>
      <c r="E51" s="119">
        <v>1</v>
      </c>
      <c r="F51" s="118">
        <v>6</v>
      </c>
      <c r="G51" s="119">
        <v>3</v>
      </c>
      <c r="H51" s="118">
        <v>16</v>
      </c>
      <c r="I51" s="119">
        <v>0</v>
      </c>
      <c r="J51" s="118">
        <v>12</v>
      </c>
      <c r="K51" s="119">
        <v>0</v>
      </c>
      <c r="L51" s="118">
        <v>52</v>
      </c>
      <c r="M51" s="119">
        <v>1</v>
      </c>
      <c r="N51" s="118">
        <v>12</v>
      </c>
      <c r="O51" s="119">
        <v>4</v>
      </c>
      <c r="P51" s="118">
        <v>8</v>
      </c>
      <c r="Q51" s="119">
        <v>2</v>
      </c>
      <c r="R51" s="118">
        <v>29</v>
      </c>
      <c r="S51" s="119">
        <v>58</v>
      </c>
      <c r="T51" s="118">
        <v>34</v>
      </c>
      <c r="U51" s="119">
        <v>1</v>
      </c>
      <c r="V51" s="118">
        <v>5</v>
      </c>
      <c r="W51" s="248">
        <v>1</v>
      </c>
      <c r="X51" s="249">
        <v>15</v>
      </c>
      <c r="Y51" s="270">
        <v>3</v>
      </c>
      <c r="Z51" s="269">
        <v>3</v>
      </c>
      <c r="AA51" s="120">
        <f t="shared" si="0"/>
        <v>81</v>
      </c>
      <c r="AB51" s="121">
        <f t="shared" si="1"/>
        <v>195</v>
      </c>
    </row>
    <row r="52" spans="1:28" s="81" customFormat="1" ht="22">
      <c r="A52" s="68">
        <v>12</v>
      </c>
      <c r="B52" s="69" t="s">
        <v>50</v>
      </c>
      <c r="C52" s="117">
        <v>2</v>
      </c>
      <c r="D52" s="118">
        <v>3</v>
      </c>
      <c r="E52" s="119">
        <v>3</v>
      </c>
      <c r="F52" s="118">
        <v>31</v>
      </c>
      <c r="G52" s="119">
        <v>1</v>
      </c>
      <c r="H52" s="118">
        <v>2</v>
      </c>
      <c r="I52" s="119">
        <v>0</v>
      </c>
      <c r="J52" s="118">
        <v>6</v>
      </c>
      <c r="K52" s="119">
        <v>10</v>
      </c>
      <c r="L52" s="118">
        <v>10</v>
      </c>
      <c r="M52" s="119">
        <v>26</v>
      </c>
      <c r="N52" s="118">
        <v>93</v>
      </c>
      <c r="O52" s="119">
        <v>59</v>
      </c>
      <c r="P52" s="118">
        <v>166</v>
      </c>
      <c r="Q52" s="119">
        <v>0</v>
      </c>
      <c r="R52" s="118">
        <v>20</v>
      </c>
      <c r="S52" s="119">
        <v>9</v>
      </c>
      <c r="T52" s="118">
        <v>16</v>
      </c>
      <c r="U52" s="119">
        <v>2</v>
      </c>
      <c r="V52" s="118">
        <v>13</v>
      </c>
      <c r="W52" s="248">
        <v>9</v>
      </c>
      <c r="X52" s="249">
        <v>13</v>
      </c>
      <c r="Y52" s="270">
        <v>11</v>
      </c>
      <c r="Z52" s="269">
        <v>3</v>
      </c>
      <c r="AA52" s="120">
        <f t="shared" si="0"/>
        <v>132</v>
      </c>
      <c r="AB52" s="121">
        <f t="shared" si="1"/>
        <v>376</v>
      </c>
    </row>
    <row r="53" spans="1:28" s="81" customFormat="1" ht="22">
      <c r="A53" s="68">
        <v>13</v>
      </c>
      <c r="B53" s="69" t="s">
        <v>51</v>
      </c>
      <c r="C53" s="117">
        <v>2</v>
      </c>
      <c r="D53" s="118">
        <v>4</v>
      </c>
      <c r="E53" s="119">
        <v>0</v>
      </c>
      <c r="F53" s="118">
        <v>35</v>
      </c>
      <c r="G53" s="119">
        <v>7</v>
      </c>
      <c r="H53" s="118">
        <v>22</v>
      </c>
      <c r="I53" s="119">
        <v>3</v>
      </c>
      <c r="J53" s="118">
        <v>6</v>
      </c>
      <c r="K53" s="119">
        <v>0</v>
      </c>
      <c r="L53" s="118">
        <v>2</v>
      </c>
      <c r="M53" s="119">
        <v>0</v>
      </c>
      <c r="N53" s="118">
        <v>36</v>
      </c>
      <c r="O53" s="119">
        <v>0</v>
      </c>
      <c r="P53" s="118">
        <v>13</v>
      </c>
      <c r="Q53" s="119">
        <v>0</v>
      </c>
      <c r="R53" s="118">
        <v>53</v>
      </c>
      <c r="S53" s="119">
        <v>1</v>
      </c>
      <c r="T53" s="118">
        <v>3</v>
      </c>
      <c r="U53" s="119">
        <v>0</v>
      </c>
      <c r="V53" s="118">
        <v>16</v>
      </c>
      <c r="W53" s="248">
        <v>0</v>
      </c>
      <c r="X53" s="249">
        <v>3</v>
      </c>
      <c r="Y53" s="270">
        <v>2</v>
      </c>
      <c r="Z53" s="269">
        <v>20</v>
      </c>
      <c r="AA53" s="120">
        <f t="shared" si="0"/>
        <v>15</v>
      </c>
      <c r="AB53" s="121">
        <f t="shared" si="1"/>
        <v>213</v>
      </c>
    </row>
    <row r="54" spans="1:28" s="81" customFormat="1" ht="22">
      <c r="A54" s="68">
        <v>14</v>
      </c>
      <c r="B54" s="69" t="s">
        <v>52</v>
      </c>
      <c r="C54" s="117">
        <v>58</v>
      </c>
      <c r="D54" s="118">
        <v>123</v>
      </c>
      <c r="E54" s="119">
        <v>58</v>
      </c>
      <c r="F54" s="118">
        <v>81</v>
      </c>
      <c r="G54" s="119">
        <v>13</v>
      </c>
      <c r="H54" s="118">
        <v>61</v>
      </c>
      <c r="I54" s="119">
        <v>0</v>
      </c>
      <c r="J54" s="118">
        <v>18</v>
      </c>
      <c r="K54" s="119">
        <v>28</v>
      </c>
      <c r="L54" s="118">
        <v>38</v>
      </c>
      <c r="M54" s="119">
        <v>17</v>
      </c>
      <c r="N54" s="118">
        <v>41</v>
      </c>
      <c r="O54" s="119">
        <v>18</v>
      </c>
      <c r="P54" s="118">
        <v>21</v>
      </c>
      <c r="Q54" s="119">
        <v>35</v>
      </c>
      <c r="R54" s="118">
        <v>7</v>
      </c>
      <c r="S54" s="119">
        <v>63</v>
      </c>
      <c r="T54" s="118">
        <v>98</v>
      </c>
      <c r="U54" s="119">
        <v>27</v>
      </c>
      <c r="V54" s="118">
        <v>17</v>
      </c>
      <c r="W54" s="248">
        <v>65</v>
      </c>
      <c r="X54" s="249">
        <v>75</v>
      </c>
      <c r="Y54" s="270">
        <v>27</v>
      </c>
      <c r="Z54" s="269">
        <v>95</v>
      </c>
      <c r="AA54" s="120">
        <f t="shared" si="0"/>
        <v>409</v>
      </c>
      <c r="AB54" s="121">
        <f t="shared" si="1"/>
        <v>675</v>
      </c>
    </row>
    <row r="55" spans="1:28" s="81" customFormat="1" ht="22">
      <c r="A55" s="68">
        <v>15</v>
      </c>
      <c r="B55" s="69" t="s">
        <v>53</v>
      </c>
      <c r="C55" s="117">
        <v>4</v>
      </c>
      <c r="D55" s="118">
        <v>10</v>
      </c>
      <c r="E55" s="119">
        <v>11</v>
      </c>
      <c r="F55" s="118">
        <v>73</v>
      </c>
      <c r="G55" s="119">
        <v>13</v>
      </c>
      <c r="H55" s="118">
        <v>14</v>
      </c>
      <c r="I55" s="119">
        <v>15</v>
      </c>
      <c r="J55" s="118">
        <v>34</v>
      </c>
      <c r="K55" s="119">
        <v>4</v>
      </c>
      <c r="L55" s="118">
        <v>19</v>
      </c>
      <c r="M55" s="119">
        <v>9</v>
      </c>
      <c r="N55" s="118">
        <v>21</v>
      </c>
      <c r="O55" s="119">
        <v>16</v>
      </c>
      <c r="P55" s="118">
        <v>34</v>
      </c>
      <c r="Q55" s="119">
        <v>0</v>
      </c>
      <c r="R55" s="118">
        <v>18</v>
      </c>
      <c r="S55" s="119">
        <v>2</v>
      </c>
      <c r="T55" s="118">
        <v>7</v>
      </c>
      <c r="U55" s="119">
        <v>1</v>
      </c>
      <c r="V55" s="118">
        <v>18</v>
      </c>
      <c r="W55" s="248">
        <v>0</v>
      </c>
      <c r="X55" s="249">
        <v>12</v>
      </c>
      <c r="Y55" s="270">
        <v>12</v>
      </c>
      <c r="Z55" s="269">
        <v>8</v>
      </c>
      <c r="AA55" s="120">
        <f t="shared" si="0"/>
        <v>87</v>
      </c>
      <c r="AB55" s="121">
        <f t="shared" si="1"/>
        <v>268</v>
      </c>
    </row>
    <row r="56" spans="1:28" s="81" customFormat="1" ht="22">
      <c r="A56" s="68">
        <v>16</v>
      </c>
      <c r="B56" s="69" t="s">
        <v>54</v>
      </c>
      <c r="C56" s="117">
        <v>3</v>
      </c>
      <c r="D56" s="118">
        <v>1</v>
      </c>
      <c r="E56" s="119">
        <v>35</v>
      </c>
      <c r="F56" s="118">
        <v>11</v>
      </c>
      <c r="G56" s="119">
        <v>0</v>
      </c>
      <c r="H56" s="118">
        <v>2</v>
      </c>
      <c r="I56" s="119">
        <v>0</v>
      </c>
      <c r="J56" s="118">
        <v>1</v>
      </c>
      <c r="K56" s="119">
        <v>0</v>
      </c>
      <c r="L56" s="118">
        <v>5</v>
      </c>
      <c r="M56" s="119">
        <v>0</v>
      </c>
      <c r="N56" s="118">
        <v>13</v>
      </c>
      <c r="O56" s="119">
        <v>1</v>
      </c>
      <c r="P56" s="118">
        <v>15</v>
      </c>
      <c r="Q56" s="119">
        <v>0</v>
      </c>
      <c r="R56" s="118">
        <v>3</v>
      </c>
      <c r="S56" s="119">
        <v>0</v>
      </c>
      <c r="T56" s="118">
        <v>9</v>
      </c>
      <c r="U56" s="119">
        <v>3</v>
      </c>
      <c r="V56" s="118">
        <v>9</v>
      </c>
      <c r="W56" s="248">
        <v>0</v>
      </c>
      <c r="X56" s="249">
        <v>33</v>
      </c>
      <c r="Y56" s="270">
        <v>0</v>
      </c>
      <c r="Z56" s="269">
        <v>10</v>
      </c>
      <c r="AA56" s="120">
        <f t="shared" si="0"/>
        <v>42</v>
      </c>
      <c r="AB56" s="121">
        <f t="shared" si="1"/>
        <v>112</v>
      </c>
    </row>
    <row r="57" spans="1:28" s="81" customFormat="1" ht="22">
      <c r="A57" s="68">
        <v>17</v>
      </c>
      <c r="B57" s="69" t="s">
        <v>55</v>
      </c>
      <c r="C57" s="117">
        <v>2</v>
      </c>
      <c r="D57" s="118">
        <v>17</v>
      </c>
      <c r="E57" s="119">
        <v>9</v>
      </c>
      <c r="F57" s="118">
        <v>28</v>
      </c>
      <c r="G57" s="119">
        <v>0</v>
      </c>
      <c r="H57" s="118">
        <v>19</v>
      </c>
      <c r="I57" s="119">
        <v>0</v>
      </c>
      <c r="J57" s="118">
        <v>9</v>
      </c>
      <c r="K57" s="119">
        <v>41</v>
      </c>
      <c r="L57" s="118">
        <v>55</v>
      </c>
      <c r="M57" s="119">
        <v>6</v>
      </c>
      <c r="N57" s="118">
        <v>53</v>
      </c>
      <c r="O57" s="119">
        <v>0</v>
      </c>
      <c r="P57" s="118">
        <v>14</v>
      </c>
      <c r="Q57" s="119">
        <v>10</v>
      </c>
      <c r="R57" s="118">
        <v>46</v>
      </c>
      <c r="S57" s="119">
        <v>12</v>
      </c>
      <c r="T57" s="118">
        <v>81</v>
      </c>
      <c r="U57" s="119">
        <v>9</v>
      </c>
      <c r="V57" s="118">
        <v>34</v>
      </c>
      <c r="W57" s="248">
        <v>2</v>
      </c>
      <c r="X57" s="249">
        <v>18</v>
      </c>
      <c r="Y57" s="270">
        <v>19</v>
      </c>
      <c r="Z57" s="269">
        <v>49</v>
      </c>
      <c r="AA57" s="120">
        <f t="shared" si="0"/>
        <v>110</v>
      </c>
      <c r="AB57" s="121">
        <f t="shared" si="1"/>
        <v>423</v>
      </c>
    </row>
    <row r="58" spans="1:28" s="81" customFormat="1" ht="22">
      <c r="A58" s="68">
        <v>18</v>
      </c>
      <c r="B58" s="69" t="s">
        <v>56</v>
      </c>
      <c r="C58" s="117">
        <v>14</v>
      </c>
      <c r="D58" s="118">
        <v>2</v>
      </c>
      <c r="E58" s="119">
        <v>5</v>
      </c>
      <c r="F58" s="118">
        <v>67</v>
      </c>
      <c r="G58" s="119">
        <v>0</v>
      </c>
      <c r="H58" s="118">
        <v>4</v>
      </c>
      <c r="I58" s="119">
        <v>0</v>
      </c>
      <c r="J58" s="118">
        <v>8</v>
      </c>
      <c r="K58" s="119">
        <v>0</v>
      </c>
      <c r="L58" s="118">
        <v>60</v>
      </c>
      <c r="M58" s="119">
        <v>0</v>
      </c>
      <c r="N58" s="118">
        <v>10</v>
      </c>
      <c r="O58" s="119">
        <v>0</v>
      </c>
      <c r="P58" s="118">
        <v>11</v>
      </c>
      <c r="Q58" s="119">
        <v>0</v>
      </c>
      <c r="R58" s="118">
        <v>0</v>
      </c>
      <c r="S58" s="119">
        <v>0</v>
      </c>
      <c r="T58" s="118">
        <v>0</v>
      </c>
      <c r="U58" s="119">
        <v>0</v>
      </c>
      <c r="V58" s="118">
        <v>0</v>
      </c>
      <c r="W58" s="248">
        <v>0</v>
      </c>
      <c r="X58" s="249">
        <v>1</v>
      </c>
      <c r="Y58" s="270">
        <v>0</v>
      </c>
      <c r="Z58" s="269">
        <v>0</v>
      </c>
      <c r="AA58" s="120">
        <f t="shared" si="0"/>
        <v>19</v>
      </c>
      <c r="AB58" s="121">
        <f t="shared" si="1"/>
        <v>163</v>
      </c>
    </row>
    <row r="59" spans="1:28" s="81" customFormat="1" ht="22">
      <c r="A59" s="68">
        <v>19</v>
      </c>
      <c r="B59" s="69" t="s">
        <v>57</v>
      </c>
      <c r="C59" s="117">
        <v>0</v>
      </c>
      <c r="D59" s="118">
        <v>2</v>
      </c>
      <c r="E59" s="119">
        <v>0</v>
      </c>
      <c r="F59" s="118">
        <v>3</v>
      </c>
      <c r="G59" s="119">
        <v>1</v>
      </c>
      <c r="H59" s="118">
        <v>5</v>
      </c>
      <c r="I59" s="119">
        <v>0</v>
      </c>
      <c r="J59" s="118">
        <v>26</v>
      </c>
      <c r="K59" s="119">
        <v>4</v>
      </c>
      <c r="L59" s="118">
        <v>7</v>
      </c>
      <c r="M59" s="119">
        <v>0</v>
      </c>
      <c r="N59" s="118">
        <v>1</v>
      </c>
      <c r="O59" s="119">
        <v>0</v>
      </c>
      <c r="P59" s="118">
        <v>0</v>
      </c>
      <c r="Q59" s="119">
        <v>0</v>
      </c>
      <c r="R59" s="118">
        <v>9</v>
      </c>
      <c r="S59" s="119">
        <v>3</v>
      </c>
      <c r="T59" s="118">
        <v>3</v>
      </c>
      <c r="U59" s="119">
        <v>2</v>
      </c>
      <c r="V59" s="118">
        <v>6</v>
      </c>
      <c r="W59" s="248">
        <v>2</v>
      </c>
      <c r="X59" s="249">
        <v>6</v>
      </c>
      <c r="Y59" s="270">
        <v>16</v>
      </c>
      <c r="Z59" s="269">
        <v>3</v>
      </c>
      <c r="AA59" s="120">
        <f t="shared" si="0"/>
        <v>28</v>
      </c>
      <c r="AB59" s="121">
        <f t="shared" si="1"/>
        <v>71</v>
      </c>
    </row>
    <row r="60" spans="1:28" s="81" customFormat="1" ht="22">
      <c r="A60" s="68">
        <v>20</v>
      </c>
      <c r="B60" s="69" t="s">
        <v>58</v>
      </c>
      <c r="C60" s="117">
        <v>102</v>
      </c>
      <c r="D60" s="118">
        <v>27</v>
      </c>
      <c r="E60" s="119">
        <v>85</v>
      </c>
      <c r="F60" s="118">
        <v>65</v>
      </c>
      <c r="G60" s="119">
        <v>0</v>
      </c>
      <c r="H60" s="118">
        <v>1</v>
      </c>
      <c r="I60" s="119">
        <v>0</v>
      </c>
      <c r="J60" s="118">
        <v>8</v>
      </c>
      <c r="K60" s="119">
        <v>0</v>
      </c>
      <c r="L60" s="118">
        <v>20</v>
      </c>
      <c r="M60" s="119">
        <v>0</v>
      </c>
      <c r="N60" s="118">
        <v>30</v>
      </c>
      <c r="O60" s="119">
        <v>2</v>
      </c>
      <c r="P60" s="118">
        <v>5</v>
      </c>
      <c r="Q60" s="119">
        <v>52</v>
      </c>
      <c r="R60" s="118">
        <v>22</v>
      </c>
      <c r="S60" s="119">
        <v>26</v>
      </c>
      <c r="T60" s="118">
        <v>25</v>
      </c>
      <c r="U60" s="119">
        <v>0</v>
      </c>
      <c r="V60" s="118">
        <v>0</v>
      </c>
      <c r="W60" s="248">
        <v>2</v>
      </c>
      <c r="X60" s="249">
        <v>3</v>
      </c>
      <c r="Y60" s="270">
        <v>0</v>
      </c>
      <c r="Z60" s="269">
        <v>29</v>
      </c>
      <c r="AA60" s="120">
        <f t="shared" si="0"/>
        <v>269</v>
      </c>
      <c r="AB60" s="121">
        <f t="shared" si="1"/>
        <v>235</v>
      </c>
    </row>
    <row r="61" spans="1:28" s="81" customFormat="1" ht="22">
      <c r="A61" s="68">
        <v>21</v>
      </c>
      <c r="B61" s="69" t="s">
        <v>59</v>
      </c>
      <c r="C61" s="117">
        <v>86</v>
      </c>
      <c r="D61" s="118">
        <v>146</v>
      </c>
      <c r="E61" s="119">
        <v>21</v>
      </c>
      <c r="F61" s="118">
        <v>81</v>
      </c>
      <c r="G61" s="119">
        <v>4</v>
      </c>
      <c r="H61" s="118">
        <v>17</v>
      </c>
      <c r="I61" s="119">
        <v>31</v>
      </c>
      <c r="J61" s="118">
        <v>16</v>
      </c>
      <c r="K61" s="119">
        <v>0</v>
      </c>
      <c r="L61" s="118">
        <v>28</v>
      </c>
      <c r="M61" s="119">
        <v>0</v>
      </c>
      <c r="N61" s="118">
        <v>31</v>
      </c>
      <c r="O61" s="119">
        <v>1</v>
      </c>
      <c r="P61" s="118">
        <v>79</v>
      </c>
      <c r="Q61" s="119">
        <v>0</v>
      </c>
      <c r="R61" s="118">
        <v>33</v>
      </c>
      <c r="S61" s="119">
        <v>0</v>
      </c>
      <c r="T61" s="118">
        <v>4</v>
      </c>
      <c r="U61" s="119">
        <v>0</v>
      </c>
      <c r="V61" s="118">
        <v>6</v>
      </c>
      <c r="W61" s="248">
        <v>0</v>
      </c>
      <c r="X61" s="249">
        <v>5</v>
      </c>
      <c r="Y61" s="270">
        <v>0</v>
      </c>
      <c r="Z61" s="269">
        <v>8</v>
      </c>
      <c r="AA61" s="120">
        <f t="shared" si="0"/>
        <v>143</v>
      </c>
      <c r="AB61" s="121">
        <f t="shared" si="1"/>
        <v>454</v>
      </c>
    </row>
    <row r="62" spans="1:28" s="81" customFormat="1" ht="22">
      <c r="A62" s="68">
        <v>22</v>
      </c>
      <c r="B62" s="69" t="s">
        <v>60</v>
      </c>
      <c r="C62" s="117">
        <v>15</v>
      </c>
      <c r="D62" s="118">
        <v>84</v>
      </c>
      <c r="E62" s="119">
        <v>6</v>
      </c>
      <c r="F62" s="118">
        <v>57</v>
      </c>
      <c r="G62" s="119">
        <v>2</v>
      </c>
      <c r="H62" s="118">
        <v>22</v>
      </c>
      <c r="I62" s="119">
        <v>0</v>
      </c>
      <c r="J62" s="118">
        <v>0</v>
      </c>
      <c r="K62" s="119">
        <v>0</v>
      </c>
      <c r="L62" s="118">
        <v>2</v>
      </c>
      <c r="M62" s="119">
        <v>0</v>
      </c>
      <c r="N62" s="118">
        <v>6</v>
      </c>
      <c r="O62" s="119">
        <v>0</v>
      </c>
      <c r="P62" s="118">
        <v>0</v>
      </c>
      <c r="Q62" s="119">
        <v>8</v>
      </c>
      <c r="R62" s="118">
        <v>0</v>
      </c>
      <c r="S62" s="119">
        <v>27</v>
      </c>
      <c r="T62" s="118">
        <v>6</v>
      </c>
      <c r="U62" s="119">
        <v>0</v>
      </c>
      <c r="V62" s="118">
        <v>0</v>
      </c>
      <c r="W62" s="248">
        <v>16</v>
      </c>
      <c r="X62" s="249">
        <v>4</v>
      </c>
      <c r="Y62" s="270">
        <v>18</v>
      </c>
      <c r="Z62" s="269">
        <v>3</v>
      </c>
      <c r="AA62" s="120">
        <f t="shared" si="0"/>
        <v>92</v>
      </c>
      <c r="AB62" s="121">
        <f t="shared" si="1"/>
        <v>184</v>
      </c>
    </row>
    <row r="63" spans="1:28" s="81" customFormat="1" ht="22">
      <c r="A63" s="68">
        <v>23</v>
      </c>
      <c r="B63" s="69" t="s">
        <v>61</v>
      </c>
      <c r="C63" s="117">
        <v>59</v>
      </c>
      <c r="D63" s="118">
        <v>144</v>
      </c>
      <c r="E63" s="119">
        <v>63</v>
      </c>
      <c r="F63" s="118">
        <v>144</v>
      </c>
      <c r="G63" s="119">
        <v>12</v>
      </c>
      <c r="H63" s="118">
        <v>33</v>
      </c>
      <c r="I63" s="119">
        <v>1</v>
      </c>
      <c r="J63" s="118">
        <v>111</v>
      </c>
      <c r="K63" s="119">
        <v>66</v>
      </c>
      <c r="L63" s="118">
        <v>442</v>
      </c>
      <c r="M63" s="119">
        <v>1151</v>
      </c>
      <c r="N63" s="118">
        <v>1078</v>
      </c>
      <c r="O63" s="119">
        <v>181</v>
      </c>
      <c r="P63" s="118">
        <v>167</v>
      </c>
      <c r="Q63" s="119">
        <v>38</v>
      </c>
      <c r="R63" s="118">
        <v>88</v>
      </c>
      <c r="S63" s="119">
        <v>32</v>
      </c>
      <c r="T63" s="118">
        <v>122</v>
      </c>
      <c r="U63" s="119">
        <v>0</v>
      </c>
      <c r="V63" s="118">
        <v>73</v>
      </c>
      <c r="W63" s="248">
        <v>23</v>
      </c>
      <c r="X63" s="249">
        <v>156</v>
      </c>
      <c r="Y63" s="270">
        <v>78</v>
      </c>
      <c r="Z63" s="269">
        <v>55</v>
      </c>
      <c r="AA63" s="120">
        <f t="shared" si="0"/>
        <v>1704</v>
      </c>
      <c r="AB63" s="121">
        <f t="shared" si="1"/>
        <v>2613</v>
      </c>
    </row>
    <row r="64" spans="1:28" s="81" customFormat="1" ht="22">
      <c r="A64" s="68">
        <v>24</v>
      </c>
      <c r="B64" s="69" t="s">
        <v>62</v>
      </c>
      <c r="C64" s="117">
        <v>1</v>
      </c>
      <c r="D64" s="118">
        <v>2</v>
      </c>
      <c r="E64" s="119">
        <v>6</v>
      </c>
      <c r="F64" s="118">
        <v>16</v>
      </c>
      <c r="G64" s="119">
        <v>0</v>
      </c>
      <c r="H64" s="118">
        <v>3</v>
      </c>
      <c r="I64" s="119">
        <v>1</v>
      </c>
      <c r="J64" s="118">
        <v>1</v>
      </c>
      <c r="K64" s="119">
        <v>0</v>
      </c>
      <c r="L64" s="118">
        <v>12</v>
      </c>
      <c r="M64" s="119">
        <v>1</v>
      </c>
      <c r="N64" s="118">
        <v>15</v>
      </c>
      <c r="O64" s="119">
        <v>22</v>
      </c>
      <c r="P64" s="118">
        <v>2</v>
      </c>
      <c r="Q64" s="119">
        <v>7</v>
      </c>
      <c r="R64" s="118">
        <v>31</v>
      </c>
      <c r="S64" s="119">
        <v>0</v>
      </c>
      <c r="T64" s="118">
        <v>1</v>
      </c>
      <c r="U64" s="119">
        <v>0</v>
      </c>
      <c r="V64" s="118">
        <v>3</v>
      </c>
      <c r="W64" s="248">
        <v>0</v>
      </c>
      <c r="X64" s="249">
        <v>22</v>
      </c>
      <c r="Y64" s="270">
        <v>0</v>
      </c>
      <c r="Z64" s="269">
        <v>1</v>
      </c>
      <c r="AA64" s="120">
        <f t="shared" si="0"/>
        <v>38</v>
      </c>
      <c r="AB64" s="121">
        <f t="shared" si="1"/>
        <v>109</v>
      </c>
    </row>
    <row r="65" spans="1:28" s="81" customFormat="1" ht="22">
      <c r="A65" s="68">
        <v>25</v>
      </c>
      <c r="B65" s="69" t="s">
        <v>63</v>
      </c>
      <c r="C65" s="117">
        <v>3</v>
      </c>
      <c r="D65" s="118">
        <v>6</v>
      </c>
      <c r="E65" s="119">
        <v>7</v>
      </c>
      <c r="F65" s="118">
        <v>8</v>
      </c>
      <c r="G65" s="119">
        <v>1</v>
      </c>
      <c r="H65" s="118">
        <v>4</v>
      </c>
      <c r="I65" s="119">
        <v>0</v>
      </c>
      <c r="J65" s="118">
        <v>8</v>
      </c>
      <c r="K65" s="119">
        <v>0</v>
      </c>
      <c r="L65" s="118">
        <v>10</v>
      </c>
      <c r="M65" s="119">
        <v>2</v>
      </c>
      <c r="N65" s="118">
        <v>5</v>
      </c>
      <c r="O65" s="119">
        <v>1</v>
      </c>
      <c r="P65" s="118">
        <v>10</v>
      </c>
      <c r="Q65" s="119">
        <v>0</v>
      </c>
      <c r="R65" s="118">
        <v>6</v>
      </c>
      <c r="S65" s="119">
        <v>8</v>
      </c>
      <c r="T65" s="118">
        <v>2</v>
      </c>
      <c r="U65" s="119">
        <v>10</v>
      </c>
      <c r="V65" s="118">
        <v>4</v>
      </c>
      <c r="W65" s="248">
        <v>1</v>
      </c>
      <c r="X65" s="249">
        <v>5</v>
      </c>
      <c r="Y65" s="270">
        <v>0</v>
      </c>
      <c r="Z65" s="269">
        <v>1</v>
      </c>
      <c r="AA65" s="120">
        <f t="shared" si="0"/>
        <v>33</v>
      </c>
      <c r="AB65" s="121">
        <f t="shared" si="1"/>
        <v>69</v>
      </c>
    </row>
    <row r="66" spans="1:28" s="81" customFormat="1" ht="22">
      <c r="A66" s="68">
        <v>26</v>
      </c>
      <c r="B66" s="69" t="s">
        <v>64</v>
      </c>
      <c r="C66" s="117">
        <v>2</v>
      </c>
      <c r="D66" s="118">
        <v>15</v>
      </c>
      <c r="E66" s="119">
        <v>15</v>
      </c>
      <c r="F66" s="118">
        <v>12</v>
      </c>
      <c r="G66" s="119">
        <v>13</v>
      </c>
      <c r="H66" s="118">
        <v>1</v>
      </c>
      <c r="I66" s="119">
        <v>0</v>
      </c>
      <c r="J66" s="118">
        <v>1</v>
      </c>
      <c r="K66" s="119">
        <v>141</v>
      </c>
      <c r="L66" s="118">
        <v>12</v>
      </c>
      <c r="M66" s="119">
        <v>6</v>
      </c>
      <c r="N66" s="118">
        <v>21</v>
      </c>
      <c r="O66" s="119">
        <v>11</v>
      </c>
      <c r="P66" s="118">
        <v>33</v>
      </c>
      <c r="Q66" s="119">
        <v>1</v>
      </c>
      <c r="R66" s="118">
        <v>40</v>
      </c>
      <c r="S66" s="119">
        <v>0</v>
      </c>
      <c r="T66" s="118">
        <v>108</v>
      </c>
      <c r="U66" s="119">
        <v>3</v>
      </c>
      <c r="V66" s="118">
        <v>7</v>
      </c>
      <c r="W66" s="248">
        <v>4</v>
      </c>
      <c r="X66" s="249">
        <v>8</v>
      </c>
      <c r="Y66" s="270">
        <v>0</v>
      </c>
      <c r="Z66" s="269">
        <v>19</v>
      </c>
      <c r="AA66" s="120">
        <f t="shared" si="0"/>
        <v>196</v>
      </c>
      <c r="AB66" s="121">
        <f t="shared" si="1"/>
        <v>277</v>
      </c>
    </row>
    <row r="67" spans="1:28" s="81" customFormat="1" ht="22">
      <c r="A67" s="68">
        <v>27</v>
      </c>
      <c r="B67" s="69" t="s">
        <v>65</v>
      </c>
      <c r="C67" s="117">
        <v>6</v>
      </c>
      <c r="D67" s="118">
        <v>53</v>
      </c>
      <c r="E67" s="119">
        <v>88</v>
      </c>
      <c r="F67" s="118">
        <v>113</v>
      </c>
      <c r="G67" s="119">
        <v>1</v>
      </c>
      <c r="H67" s="118">
        <v>37</v>
      </c>
      <c r="I67" s="119">
        <v>0</v>
      </c>
      <c r="J67" s="118">
        <v>21</v>
      </c>
      <c r="K67" s="119">
        <v>1</v>
      </c>
      <c r="L67" s="118">
        <v>80</v>
      </c>
      <c r="M67" s="119">
        <v>0</v>
      </c>
      <c r="N67" s="118">
        <v>60</v>
      </c>
      <c r="O67" s="119">
        <v>0</v>
      </c>
      <c r="P67" s="118">
        <v>109</v>
      </c>
      <c r="Q67" s="119">
        <v>28</v>
      </c>
      <c r="R67" s="118">
        <v>199</v>
      </c>
      <c r="S67" s="119">
        <v>20</v>
      </c>
      <c r="T67" s="118">
        <v>91</v>
      </c>
      <c r="U67" s="119">
        <v>15</v>
      </c>
      <c r="V67" s="118">
        <v>22</v>
      </c>
      <c r="W67" s="248">
        <v>5</v>
      </c>
      <c r="X67" s="249">
        <v>36</v>
      </c>
      <c r="Y67" s="270">
        <v>2</v>
      </c>
      <c r="Z67" s="269">
        <v>78</v>
      </c>
      <c r="AA67" s="120">
        <f t="shared" si="0"/>
        <v>166</v>
      </c>
      <c r="AB67" s="121">
        <f t="shared" si="1"/>
        <v>899</v>
      </c>
    </row>
    <row r="68" spans="1:28" s="81" customFormat="1" ht="22">
      <c r="A68" s="68">
        <v>28</v>
      </c>
      <c r="B68" s="69" t="s">
        <v>66</v>
      </c>
      <c r="C68" s="117">
        <v>1</v>
      </c>
      <c r="D68" s="118">
        <v>4</v>
      </c>
      <c r="E68" s="119">
        <v>1</v>
      </c>
      <c r="F68" s="118">
        <v>9</v>
      </c>
      <c r="G68" s="119">
        <v>0</v>
      </c>
      <c r="H68" s="118">
        <v>1</v>
      </c>
      <c r="I68" s="119">
        <v>3</v>
      </c>
      <c r="J68" s="118">
        <v>1</v>
      </c>
      <c r="K68" s="119">
        <v>0</v>
      </c>
      <c r="L68" s="118">
        <v>5</v>
      </c>
      <c r="M68" s="119">
        <v>9</v>
      </c>
      <c r="N68" s="118">
        <v>8</v>
      </c>
      <c r="O68" s="119">
        <v>7</v>
      </c>
      <c r="P68" s="118">
        <v>6</v>
      </c>
      <c r="Q68" s="119">
        <v>0</v>
      </c>
      <c r="R68" s="118">
        <v>5</v>
      </c>
      <c r="S68" s="119">
        <v>8</v>
      </c>
      <c r="T68" s="118">
        <v>5</v>
      </c>
      <c r="U68" s="119">
        <v>0</v>
      </c>
      <c r="V68" s="118">
        <v>5</v>
      </c>
      <c r="W68" s="248">
        <v>19</v>
      </c>
      <c r="X68" s="249">
        <v>9</v>
      </c>
      <c r="Y68" s="270">
        <v>2</v>
      </c>
      <c r="Z68" s="269">
        <v>1</v>
      </c>
      <c r="AA68" s="120">
        <f t="shared" si="0"/>
        <v>50</v>
      </c>
      <c r="AB68" s="121">
        <f t="shared" si="1"/>
        <v>59</v>
      </c>
    </row>
    <row r="69" spans="1:28" s="81" customFormat="1" ht="22">
      <c r="A69" s="68">
        <v>29</v>
      </c>
      <c r="B69" s="69" t="s">
        <v>67</v>
      </c>
      <c r="C69" s="117">
        <v>13</v>
      </c>
      <c r="D69" s="118">
        <v>23</v>
      </c>
      <c r="E69" s="119">
        <v>24</v>
      </c>
      <c r="F69" s="118">
        <v>45</v>
      </c>
      <c r="G69" s="119">
        <v>4</v>
      </c>
      <c r="H69" s="118">
        <v>48</v>
      </c>
      <c r="I69" s="119">
        <v>28</v>
      </c>
      <c r="J69" s="118">
        <v>54</v>
      </c>
      <c r="K69" s="119">
        <v>18</v>
      </c>
      <c r="L69" s="118">
        <v>143</v>
      </c>
      <c r="M69" s="119">
        <v>3</v>
      </c>
      <c r="N69" s="118">
        <v>179</v>
      </c>
      <c r="O69" s="119">
        <v>10</v>
      </c>
      <c r="P69" s="118">
        <v>120</v>
      </c>
      <c r="Q69" s="119">
        <v>14</v>
      </c>
      <c r="R69" s="118">
        <v>43</v>
      </c>
      <c r="S69" s="119">
        <v>48</v>
      </c>
      <c r="T69" s="118">
        <v>122</v>
      </c>
      <c r="U69" s="119">
        <v>19</v>
      </c>
      <c r="V69" s="118">
        <v>45</v>
      </c>
      <c r="W69" s="248">
        <v>4</v>
      </c>
      <c r="X69" s="249">
        <v>15</v>
      </c>
      <c r="Y69" s="270">
        <v>5</v>
      </c>
      <c r="Z69" s="269">
        <v>56</v>
      </c>
      <c r="AA69" s="120">
        <f t="shared" si="0"/>
        <v>190</v>
      </c>
      <c r="AB69" s="121">
        <f t="shared" si="1"/>
        <v>893</v>
      </c>
    </row>
    <row r="70" spans="1:28" s="81" customFormat="1" ht="22">
      <c r="A70" s="68">
        <v>30</v>
      </c>
      <c r="B70" s="69" t="s">
        <v>68</v>
      </c>
      <c r="C70" s="117">
        <v>105</v>
      </c>
      <c r="D70" s="118">
        <v>348</v>
      </c>
      <c r="E70" s="119">
        <v>791</v>
      </c>
      <c r="F70" s="118">
        <v>888</v>
      </c>
      <c r="G70" s="119">
        <v>261</v>
      </c>
      <c r="H70" s="118">
        <v>542</v>
      </c>
      <c r="I70" s="119">
        <v>60</v>
      </c>
      <c r="J70" s="118">
        <v>131</v>
      </c>
      <c r="K70" s="119">
        <v>114</v>
      </c>
      <c r="L70" s="118">
        <v>615</v>
      </c>
      <c r="M70" s="119">
        <v>174</v>
      </c>
      <c r="N70" s="118">
        <v>285</v>
      </c>
      <c r="O70" s="119">
        <v>10</v>
      </c>
      <c r="P70" s="118">
        <v>149</v>
      </c>
      <c r="Q70" s="119">
        <v>82</v>
      </c>
      <c r="R70" s="118">
        <v>266</v>
      </c>
      <c r="S70" s="119">
        <v>160</v>
      </c>
      <c r="T70" s="118">
        <v>357</v>
      </c>
      <c r="U70" s="119">
        <v>42</v>
      </c>
      <c r="V70" s="118">
        <v>163</v>
      </c>
      <c r="W70" s="248">
        <v>33</v>
      </c>
      <c r="X70" s="249">
        <v>113</v>
      </c>
      <c r="Y70" s="119">
        <v>36</v>
      </c>
      <c r="Z70" s="118">
        <v>104</v>
      </c>
      <c r="AA70" s="120">
        <f t="shared" si="0"/>
        <v>1868</v>
      </c>
      <c r="AB70" s="121">
        <f t="shared" si="1"/>
        <v>3961</v>
      </c>
    </row>
    <row r="71" spans="1:28" s="81" customFormat="1" ht="22">
      <c r="A71" s="68">
        <v>31</v>
      </c>
      <c r="B71" s="69" t="s">
        <v>69</v>
      </c>
      <c r="C71" s="117">
        <v>74</v>
      </c>
      <c r="D71" s="118">
        <v>145</v>
      </c>
      <c r="E71" s="119">
        <v>19</v>
      </c>
      <c r="F71" s="118">
        <v>103</v>
      </c>
      <c r="G71" s="119">
        <v>2</v>
      </c>
      <c r="H71" s="118">
        <v>46</v>
      </c>
      <c r="I71" s="119">
        <v>3</v>
      </c>
      <c r="J71" s="118">
        <v>22</v>
      </c>
      <c r="K71" s="119">
        <v>23</v>
      </c>
      <c r="L71" s="118">
        <v>182</v>
      </c>
      <c r="M71" s="119">
        <v>8</v>
      </c>
      <c r="N71" s="118">
        <v>55</v>
      </c>
      <c r="O71" s="119">
        <v>0</v>
      </c>
      <c r="P71" s="118">
        <v>94</v>
      </c>
      <c r="Q71" s="119">
        <v>34</v>
      </c>
      <c r="R71" s="118">
        <v>97</v>
      </c>
      <c r="S71" s="119">
        <v>11</v>
      </c>
      <c r="T71" s="118">
        <v>111</v>
      </c>
      <c r="U71" s="119">
        <v>44</v>
      </c>
      <c r="V71" s="118">
        <v>182</v>
      </c>
      <c r="W71" s="248">
        <v>2</v>
      </c>
      <c r="X71" s="249">
        <v>52</v>
      </c>
      <c r="Y71" s="119">
        <v>0</v>
      </c>
      <c r="Z71" s="118">
        <v>57</v>
      </c>
      <c r="AA71" s="120">
        <f t="shared" si="0"/>
        <v>220</v>
      </c>
      <c r="AB71" s="121">
        <f t="shared" si="1"/>
        <v>1146</v>
      </c>
    </row>
    <row r="72" spans="1:28" s="81" customFormat="1" ht="22">
      <c r="A72" s="68">
        <v>32</v>
      </c>
      <c r="B72" s="69" t="s">
        <v>70</v>
      </c>
      <c r="C72" s="117">
        <v>0</v>
      </c>
      <c r="D72" s="118">
        <v>13</v>
      </c>
      <c r="E72" s="119">
        <v>0</v>
      </c>
      <c r="F72" s="118">
        <v>31</v>
      </c>
      <c r="G72" s="119">
        <v>1</v>
      </c>
      <c r="H72" s="118">
        <v>8</v>
      </c>
      <c r="I72" s="119">
        <v>0</v>
      </c>
      <c r="J72" s="118">
        <v>20</v>
      </c>
      <c r="K72" s="119">
        <v>1</v>
      </c>
      <c r="L72" s="118">
        <v>8</v>
      </c>
      <c r="M72" s="119">
        <v>1</v>
      </c>
      <c r="N72" s="118">
        <v>11</v>
      </c>
      <c r="O72" s="119">
        <v>0</v>
      </c>
      <c r="P72" s="118">
        <v>2</v>
      </c>
      <c r="Q72" s="119">
        <v>0</v>
      </c>
      <c r="R72" s="118">
        <v>0</v>
      </c>
      <c r="S72" s="119">
        <v>0</v>
      </c>
      <c r="T72" s="118">
        <v>0</v>
      </c>
      <c r="U72" s="119">
        <v>0</v>
      </c>
      <c r="V72" s="118">
        <v>0</v>
      </c>
      <c r="W72" s="248">
        <v>1</v>
      </c>
      <c r="X72" s="249">
        <v>1</v>
      </c>
      <c r="Y72" s="119">
        <v>0</v>
      </c>
      <c r="Z72" s="118">
        <v>1</v>
      </c>
      <c r="AA72" s="120">
        <f t="shared" ref="AA72:AA92" si="2">C72+E72+G72+I72+K72+M72+O72+Q72+S72+U72+W72+Y72</f>
        <v>4</v>
      </c>
      <c r="AB72" s="121">
        <f t="shared" ref="AB72:AB92" si="3">D72+F72+H72+J72+L72+N72+P72+R72+T72+V72+X72+Z72</f>
        <v>95</v>
      </c>
    </row>
    <row r="73" spans="1:28" s="81" customFormat="1" ht="22">
      <c r="A73" s="68">
        <v>33</v>
      </c>
      <c r="B73" s="69" t="s">
        <v>71</v>
      </c>
      <c r="C73" s="117">
        <v>0</v>
      </c>
      <c r="D73" s="118">
        <v>1</v>
      </c>
      <c r="E73" s="119">
        <v>11</v>
      </c>
      <c r="F73" s="118">
        <v>4</v>
      </c>
      <c r="G73" s="119">
        <v>0</v>
      </c>
      <c r="H73" s="118">
        <v>1</v>
      </c>
      <c r="I73" s="119">
        <v>0</v>
      </c>
      <c r="J73" s="118">
        <v>1</v>
      </c>
      <c r="K73" s="119">
        <v>0</v>
      </c>
      <c r="L73" s="118">
        <v>5</v>
      </c>
      <c r="M73" s="119">
        <v>0</v>
      </c>
      <c r="N73" s="118">
        <v>1</v>
      </c>
      <c r="O73" s="119">
        <v>0</v>
      </c>
      <c r="P73" s="118">
        <v>0</v>
      </c>
      <c r="Q73" s="119">
        <v>0</v>
      </c>
      <c r="R73" s="118">
        <v>0</v>
      </c>
      <c r="S73" s="119">
        <v>0</v>
      </c>
      <c r="T73" s="118">
        <v>0</v>
      </c>
      <c r="U73" s="119">
        <v>0</v>
      </c>
      <c r="V73" s="118">
        <v>0</v>
      </c>
      <c r="W73" s="248">
        <v>1</v>
      </c>
      <c r="X73" s="249">
        <v>1</v>
      </c>
      <c r="Y73" s="119">
        <v>0</v>
      </c>
      <c r="Z73" s="118">
        <v>2</v>
      </c>
      <c r="AA73" s="120">
        <f t="shared" si="2"/>
        <v>12</v>
      </c>
      <c r="AB73" s="121">
        <f t="shared" si="3"/>
        <v>16</v>
      </c>
    </row>
    <row r="74" spans="1:28" s="81" customFormat="1" ht="22">
      <c r="A74" s="68">
        <v>34</v>
      </c>
      <c r="B74" s="69" t="s">
        <v>72</v>
      </c>
      <c r="C74" s="117">
        <v>120</v>
      </c>
      <c r="D74" s="118">
        <v>135</v>
      </c>
      <c r="E74" s="119">
        <v>105</v>
      </c>
      <c r="F74" s="118">
        <v>391</v>
      </c>
      <c r="G74" s="119">
        <v>179</v>
      </c>
      <c r="H74" s="118">
        <v>546</v>
      </c>
      <c r="I74" s="119">
        <v>1</v>
      </c>
      <c r="J74" s="118">
        <v>27</v>
      </c>
      <c r="K74" s="119">
        <v>5</v>
      </c>
      <c r="L74" s="118">
        <v>12</v>
      </c>
      <c r="M74" s="119">
        <v>11</v>
      </c>
      <c r="N74" s="118">
        <v>32</v>
      </c>
      <c r="O74" s="119">
        <v>100</v>
      </c>
      <c r="P74" s="118">
        <v>432</v>
      </c>
      <c r="Q74" s="119">
        <v>36</v>
      </c>
      <c r="R74" s="118">
        <v>281</v>
      </c>
      <c r="S74" s="119">
        <v>73</v>
      </c>
      <c r="T74" s="118">
        <v>245</v>
      </c>
      <c r="U74" s="119">
        <v>63</v>
      </c>
      <c r="V74" s="118">
        <v>76</v>
      </c>
      <c r="W74" s="248">
        <v>12</v>
      </c>
      <c r="X74" s="249">
        <v>26</v>
      </c>
      <c r="Y74" s="119">
        <v>6</v>
      </c>
      <c r="Z74" s="118">
        <v>708</v>
      </c>
      <c r="AA74" s="120">
        <f t="shared" si="2"/>
        <v>711</v>
      </c>
      <c r="AB74" s="121">
        <f t="shared" si="3"/>
        <v>2911</v>
      </c>
    </row>
    <row r="75" spans="1:28" s="81" customFormat="1" ht="22">
      <c r="A75" s="68">
        <v>35</v>
      </c>
      <c r="B75" s="69" t="s">
        <v>73</v>
      </c>
      <c r="C75" s="117">
        <v>53</v>
      </c>
      <c r="D75" s="118">
        <v>126</v>
      </c>
      <c r="E75" s="119">
        <v>22</v>
      </c>
      <c r="F75" s="118">
        <v>105</v>
      </c>
      <c r="G75" s="119">
        <v>95</v>
      </c>
      <c r="H75" s="118">
        <v>245</v>
      </c>
      <c r="I75" s="119">
        <v>209</v>
      </c>
      <c r="J75" s="118">
        <v>266</v>
      </c>
      <c r="K75" s="119">
        <v>27</v>
      </c>
      <c r="L75" s="118">
        <v>168</v>
      </c>
      <c r="M75" s="119">
        <v>225</v>
      </c>
      <c r="N75" s="118">
        <v>498</v>
      </c>
      <c r="O75" s="119">
        <v>72</v>
      </c>
      <c r="P75" s="118">
        <v>136</v>
      </c>
      <c r="Q75" s="119">
        <v>146</v>
      </c>
      <c r="R75" s="118">
        <v>327</v>
      </c>
      <c r="S75" s="119">
        <v>81</v>
      </c>
      <c r="T75" s="118">
        <v>330</v>
      </c>
      <c r="U75" s="119">
        <v>94</v>
      </c>
      <c r="V75" s="118">
        <v>266</v>
      </c>
      <c r="W75" s="248">
        <v>65</v>
      </c>
      <c r="X75" s="249">
        <v>70</v>
      </c>
      <c r="Y75" s="119">
        <v>32</v>
      </c>
      <c r="Z75" s="118">
        <v>99</v>
      </c>
      <c r="AA75" s="120">
        <f t="shared" si="2"/>
        <v>1121</v>
      </c>
      <c r="AB75" s="121">
        <f t="shared" si="3"/>
        <v>2636</v>
      </c>
    </row>
    <row r="76" spans="1:28" s="81" customFormat="1" ht="22">
      <c r="A76" s="68">
        <v>36</v>
      </c>
      <c r="B76" s="69" t="s">
        <v>74</v>
      </c>
      <c r="C76" s="117">
        <v>0</v>
      </c>
      <c r="D76" s="118">
        <v>3</v>
      </c>
      <c r="E76" s="119">
        <v>310</v>
      </c>
      <c r="F76" s="118">
        <v>89</v>
      </c>
      <c r="G76" s="119">
        <v>0</v>
      </c>
      <c r="H76" s="118">
        <v>15</v>
      </c>
      <c r="I76" s="119">
        <v>0</v>
      </c>
      <c r="J76" s="118">
        <v>12</v>
      </c>
      <c r="K76" s="119">
        <v>0</v>
      </c>
      <c r="L76" s="118">
        <v>12</v>
      </c>
      <c r="M76" s="119">
        <v>104</v>
      </c>
      <c r="N76" s="118">
        <v>42</v>
      </c>
      <c r="O76" s="119">
        <v>0</v>
      </c>
      <c r="P76" s="118">
        <v>7</v>
      </c>
      <c r="Q76" s="119">
        <v>116</v>
      </c>
      <c r="R76" s="118">
        <v>95</v>
      </c>
      <c r="S76" s="119">
        <v>11</v>
      </c>
      <c r="T76" s="118">
        <v>45</v>
      </c>
      <c r="U76" s="119">
        <v>187</v>
      </c>
      <c r="V76" s="118">
        <v>27</v>
      </c>
      <c r="W76" s="248">
        <v>10</v>
      </c>
      <c r="X76" s="249">
        <v>44</v>
      </c>
      <c r="Y76" s="119">
        <v>0</v>
      </c>
      <c r="Z76" s="118">
        <v>1</v>
      </c>
      <c r="AA76" s="120">
        <f t="shared" si="2"/>
        <v>738</v>
      </c>
      <c r="AB76" s="121">
        <f t="shared" si="3"/>
        <v>392</v>
      </c>
    </row>
    <row r="77" spans="1:28" s="81" customFormat="1" ht="22">
      <c r="A77" s="68">
        <v>37</v>
      </c>
      <c r="B77" s="69" t="s">
        <v>75</v>
      </c>
      <c r="C77" s="117">
        <v>10</v>
      </c>
      <c r="D77" s="118">
        <v>19</v>
      </c>
      <c r="E77" s="119">
        <v>120</v>
      </c>
      <c r="F77" s="118">
        <v>194</v>
      </c>
      <c r="G77" s="119">
        <v>29</v>
      </c>
      <c r="H77" s="118">
        <v>92</v>
      </c>
      <c r="I77" s="119">
        <v>4</v>
      </c>
      <c r="J77" s="118">
        <v>152</v>
      </c>
      <c r="K77" s="119">
        <v>9</v>
      </c>
      <c r="L77" s="118">
        <v>423</v>
      </c>
      <c r="M77" s="119">
        <v>13</v>
      </c>
      <c r="N77" s="118">
        <v>345</v>
      </c>
      <c r="O77" s="119">
        <v>94</v>
      </c>
      <c r="P77" s="118">
        <v>251</v>
      </c>
      <c r="Q77" s="119">
        <v>71</v>
      </c>
      <c r="R77" s="118">
        <v>1162</v>
      </c>
      <c r="S77" s="119">
        <v>187</v>
      </c>
      <c r="T77" s="118">
        <v>81</v>
      </c>
      <c r="U77" s="119">
        <v>147</v>
      </c>
      <c r="V77" s="118">
        <v>783</v>
      </c>
      <c r="W77" s="248">
        <v>104</v>
      </c>
      <c r="X77" s="249">
        <v>30</v>
      </c>
      <c r="Y77" s="119">
        <v>76</v>
      </c>
      <c r="Z77" s="118">
        <v>100</v>
      </c>
      <c r="AA77" s="120">
        <f t="shared" si="2"/>
        <v>864</v>
      </c>
      <c r="AB77" s="121">
        <f t="shared" si="3"/>
        <v>3632</v>
      </c>
    </row>
    <row r="78" spans="1:28" s="81" customFormat="1" ht="22">
      <c r="A78" s="86">
        <v>38</v>
      </c>
      <c r="B78" s="73" t="s">
        <v>76</v>
      </c>
      <c r="C78" s="122">
        <v>14</v>
      </c>
      <c r="D78" s="123">
        <v>35</v>
      </c>
      <c r="E78" s="124">
        <v>2</v>
      </c>
      <c r="F78" s="123">
        <v>31</v>
      </c>
      <c r="G78" s="124">
        <v>18</v>
      </c>
      <c r="H78" s="123">
        <v>175</v>
      </c>
      <c r="I78" s="124">
        <v>1</v>
      </c>
      <c r="J78" s="123">
        <v>83</v>
      </c>
      <c r="K78" s="124">
        <v>7</v>
      </c>
      <c r="L78" s="123">
        <v>62</v>
      </c>
      <c r="M78" s="124">
        <v>15</v>
      </c>
      <c r="N78" s="123">
        <v>87</v>
      </c>
      <c r="O78" s="124">
        <v>146</v>
      </c>
      <c r="P78" s="123">
        <v>198</v>
      </c>
      <c r="Q78" s="124">
        <v>81</v>
      </c>
      <c r="R78" s="123">
        <v>403</v>
      </c>
      <c r="S78" s="124">
        <v>66</v>
      </c>
      <c r="T78" s="123">
        <v>178</v>
      </c>
      <c r="U78" s="124">
        <v>25</v>
      </c>
      <c r="V78" s="123">
        <v>95</v>
      </c>
      <c r="W78" s="256">
        <v>2</v>
      </c>
      <c r="X78" s="257">
        <v>84</v>
      </c>
      <c r="Y78" s="124">
        <v>48</v>
      </c>
      <c r="Z78" s="123">
        <v>155</v>
      </c>
      <c r="AA78" s="125">
        <f t="shared" si="2"/>
        <v>425</v>
      </c>
      <c r="AB78" s="126">
        <f>D78+F78+H78+J78+L78+N78+P78+R78+T78+V78+X78+Z78</f>
        <v>1586</v>
      </c>
    </row>
    <row r="79" spans="1:28" s="81" customFormat="1" ht="22">
      <c r="A79" s="82"/>
      <c r="C79" s="131"/>
      <c r="D79" s="131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</row>
    <row r="80" spans="1:28" s="81" customFormat="1" ht="25.5">
      <c r="A80" s="295" t="s">
        <v>77</v>
      </c>
      <c r="B80" s="296"/>
      <c r="C80" s="339"/>
      <c r="D80" s="340"/>
      <c r="E80" s="340"/>
      <c r="F80" s="340"/>
      <c r="G80" s="340"/>
      <c r="H80" s="340"/>
      <c r="I80" s="340"/>
      <c r="J80" s="340"/>
      <c r="K80" s="340"/>
      <c r="L80" s="340"/>
      <c r="M80" s="340"/>
      <c r="N80" s="340"/>
      <c r="O80" s="340"/>
      <c r="P80" s="340"/>
      <c r="Q80" s="340"/>
      <c r="R80" s="340"/>
      <c r="S80" s="340"/>
      <c r="T80" s="340"/>
      <c r="U80" s="340"/>
      <c r="V80" s="340"/>
      <c r="W80" s="340"/>
      <c r="X80" s="340"/>
      <c r="Y80" s="340"/>
      <c r="Z80" s="340"/>
      <c r="AA80" s="340"/>
      <c r="AB80" s="341"/>
    </row>
    <row r="81" spans="1:28" s="81" customFormat="1" ht="22">
      <c r="A81" s="68">
        <v>1</v>
      </c>
      <c r="B81" s="69" t="s">
        <v>78</v>
      </c>
      <c r="C81" s="117">
        <v>97</v>
      </c>
      <c r="D81" s="118">
        <v>226</v>
      </c>
      <c r="E81" s="119">
        <v>255</v>
      </c>
      <c r="F81" s="118">
        <v>484</v>
      </c>
      <c r="G81" s="119">
        <v>46</v>
      </c>
      <c r="H81" s="118">
        <v>326</v>
      </c>
      <c r="I81" s="119">
        <v>164</v>
      </c>
      <c r="J81" s="118">
        <v>332</v>
      </c>
      <c r="K81" s="119">
        <v>106</v>
      </c>
      <c r="L81" s="118">
        <v>436</v>
      </c>
      <c r="M81" s="119">
        <v>151</v>
      </c>
      <c r="N81" s="118">
        <v>373</v>
      </c>
      <c r="O81" s="119">
        <v>270</v>
      </c>
      <c r="P81" s="118">
        <v>587</v>
      </c>
      <c r="Q81" s="119">
        <v>1421</v>
      </c>
      <c r="R81" s="118">
        <v>343</v>
      </c>
      <c r="S81" s="119">
        <v>145</v>
      </c>
      <c r="T81" s="118">
        <v>732</v>
      </c>
      <c r="U81" s="119">
        <v>87</v>
      </c>
      <c r="V81" s="118">
        <v>207</v>
      </c>
      <c r="W81" s="199">
        <v>134</v>
      </c>
      <c r="X81" s="200">
        <v>538</v>
      </c>
      <c r="Y81" s="119">
        <v>195</v>
      </c>
      <c r="Z81" s="118">
        <v>803</v>
      </c>
      <c r="AA81" s="120">
        <f t="shared" si="2"/>
        <v>3071</v>
      </c>
      <c r="AB81" s="121">
        <f t="shared" si="3"/>
        <v>5387</v>
      </c>
    </row>
    <row r="82" spans="1:28" s="81" customFormat="1" ht="22">
      <c r="A82" s="68">
        <v>2</v>
      </c>
      <c r="B82" s="69" t="s">
        <v>79</v>
      </c>
      <c r="C82" s="117">
        <v>2</v>
      </c>
      <c r="D82" s="118">
        <v>117</v>
      </c>
      <c r="E82" s="119">
        <v>20</v>
      </c>
      <c r="F82" s="118">
        <v>121</v>
      </c>
      <c r="G82" s="119">
        <v>31</v>
      </c>
      <c r="H82" s="118">
        <v>121</v>
      </c>
      <c r="I82" s="119">
        <v>2</v>
      </c>
      <c r="J82" s="118">
        <v>47</v>
      </c>
      <c r="K82" s="119">
        <v>7</v>
      </c>
      <c r="L82" s="118">
        <v>153</v>
      </c>
      <c r="M82" s="119">
        <v>9</v>
      </c>
      <c r="N82" s="118">
        <v>132</v>
      </c>
      <c r="O82" s="119">
        <v>49</v>
      </c>
      <c r="P82" s="118">
        <v>84</v>
      </c>
      <c r="Q82" s="119">
        <v>44</v>
      </c>
      <c r="R82" s="118">
        <v>162</v>
      </c>
      <c r="S82" s="119">
        <v>80</v>
      </c>
      <c r="T82" s="118">
        <v>153</v>
      </c>
      <c r="U82" s="119">
        <v>20</v>
      </c>
      <c r="V82" s="118">
        <v>187</v>
      </c>
      <c r="W82" s="199">
        <v>16</v>
      </c>
      <c r="X82" s="200">
        <v>100</v>
      </c>
      <c r="Y82" s="119">
        <v>16</v>
      </c>
      <c r="Z82" s="118">
        <v>125</v>
      </c>
      <c r="AA82" s="120">
        <f t="shared" si="2"/>
        <v>296</v>
      </c>
      <c r="AB82" s="121">
        <f t="shared" si="3"/>
        <v>1502</v>
      </c>
    </row>
    <row r="83" spans="1:28" s="81" customFormat="1" ht="22">
      <c r="A83" s="68">
        <v>3</v>
      </c>
      <c r="B83" s="69" t="s">
        <v>80</v>
      </c>
      <c r="C83" s="117">
        <v>1</v>
      </c>
      <c r="D83" s="118">
        <v>33</v>
      </c>
      <c r="E83" s="119">
        <v>12</v>
      </c>
      <c r="F83" s="118">
        <v>30</v>
      </c>
      <c r="G83" s="119">
        <v>2</v>
      </c>
      <c r="H83" s="118">
        <v>40</v>
      </c>
      <c r="I83" s="119">
        <v>0</v>
      </c>
      <c r="J83" s="118">
        <v>49</v>
      </c>
      <c r="K83" s="119">
        <v>0</v>
      </c>
      <c r="L83" s="118">
        <v>15</v>
      </c>
      <c r="M83" s="119">
        <v>11</v>
      </c>
      <c r="N83" s="118">
        <v>83</v>
      </c>
      <c r="O83" s="119">
        <v>110</v>
      </c>
      <c r="P83" s="118">
        <v>205</v>
      </c>
      <c r="Q83" s="119">
        <v>4</v>
      </c>
      <c r="R83" s="118">
        <v>133</v>
      </c>
      <c r="S83" s="119">
        <v>51</v>
      </c>
      <c r="T83" s="118">
        <v>50</v>
      </c>
      <c r="U83" s="119">
        <v>2</v>
      </c>
      <c r="V83" s="118">
        <v>52</v>
      </c>
      <c r="W83" s="199">
        <v>0</v>
      </c>
      <c r="X83" s="200">
        <v>15</v>
      </c>
      <c r="Y83" s="119">
        <v>26</v>
      </c>
      <c r="Z83" s="118">
        <v>77</v>
      </c>
      <c r="AA83" s="120">
        <f t="shared" si="2"/>
        <v>219</v>
      </c>
      <c r="AB83" s="121">
        <f t="shared" si="3"/>
        <v>782</v>
      </c>
    </row>
    <row r="84" spans="1:28" s="81" customFormat="1" ht="22">
      <c r="A84" s="68">
        <v>4</v>
      </c>
      <c r="B84" s="69" t="s">
        <v>81</v>
      </c>
      <c r="C84" s="117">
        <v>36</v>
      </c>
      <c r="D84" s="118">
        <v>74</v>
      </c>
      <c r="E84" s="119">
        <v>60</v>
      </c>
      <c r="F84" s="118">
        <v>134</v>
      </c>
      <c r="G84" s="119">
        <v>100</v>
      </c>
      <c r="H84" s="118">
        <v>443</v>
      </c>
      <c r="I84" s="119">
        <v>36</v>
      </c>
      <c r="J84" s="118">
        <v>147</v>
      </c>
      <c r="K84" s="119">
        <v>51</v>
      </c>
      <c r="L84" s="118">
        <v>213</v>
      </c>
      <c r="M84" s="119">
        <v>45</v>
      </c>
      <c r="N84" s="118">
        <v>205</v>
      </c>
      <c r="O84" s="119">
        <v>85</v>
      </c>
      <c r="P84" s="118">
        <v>113</v>
      </c>
      <c r="Q84" s="119">
        <v>3</v>
      </c>
      <c r="R84" s="118">
        <v>79</v>
      </c>
      <c r="S84" s="119">
        <v>21</v>
      </c>
      <c r="T84" s="118">
        <v>188</v>
      </c>
      <c r="U84" s="119">
        <v>63</v>
      </c>
      <c r="V84" s="118">
        <v>49</v>
      </c>
      <c r="W84" s="199">
        <v>104</v>
      </c>
      <c r="X84" s="200">
        <v>169</v>
      </c>
      <c r="Y84" s="119">
        <v>6</v>
      </c>
      <c r="Z84" s="118">
        <v>57</v>
      </c>
      <c r="AA84" s="120">
        <f t="shared" si="2"/>
        <v>610</v>
      </c>
      <c r="AB84" s="121">
        <f t="shared" si="3"/>
        <v>1871</v>
      </c>
    </row>
    <row r="85" spans="1:28" s="81" customFormat="1" ht="22">
      <c r="A85" s="68">
        <v>5</v>
      </c>
      <c r="B85" s="69" t="s">
        <v>82</v>
      </c>
      <c r="C85" s="117">
        <v>34</v>
      </c>
      <c r="D85" s="118">
        <v>502</v>
      </c>
      <c r="E85" s="119">
        <v>13</v>
      </c>
      <c r="F85" s="118">
        <v>900</v>
      </c>
      <c r="G85" s="119">
        <v>5</v>
      </c>
      <c r="H85" s="118">
        <v>463</v>
      </c>
      <c r="I85" s="119">
        <v>2</v>
      </c>
      <c r="J85" s="118">
        <v>363</v>
      </c>
      <c r="K85" s="119">
        <v>7</v>
      </c>
      <c r="L85" s="118">
        <v>463</v>
      </c>
      <c r="M85" s="119">
        <v>15</v>
      </c>
      <c r="N85" s="118">
        <v>522</v>
      </c>
      <c r="O85" s="119">
        <v>2</v>
      </c>
      <c r="P85" s="118">
        <v>669</v>
      </c>
      <c r="Q85" s="119">
        <v>8</v>
      </c>
      <c r="R85" s="118">
        <v>1341</v>
      </c>
      <c r="S85" s="119">
        <v>7</v>
      </c>
      <c r="T85" s="118">
        <v>251</v>
      </c>
      <c r="U85" s="119">
        <v>6</v>
      </c>
      <c r="V85" s="118">
        <v>171</v>
      </c>
      <c r="W85" s="199">
        <v>3</v>
      </c>
      <c r="X85" s="200">
        <v>482</v>
      </c>
      <c r="Y85" s="119">
        <v>23</v>
      </c>
      <c r="Z85" s="118">
        <v>360</v>
      </c>
      <c r="AA85" s="120">
        <f t="shared" si="2"/>
        <v>125</v>
      </c>
      <c r="AB85" s="121">
        <f t="shared" si="3"/>
        <v>6487</v>
      </c>
    </row>
    <row r="86" spans="1:28" s="81" customFormat="1" ht="22">
      <c r="A86" s="68">
        <v>6</v>
      </c>
      <c r="B86" s="69" t="s">
        <v>83</v>
      </c>
      <c r="C86" s="117">
        <v>7</v>
      </c>
      <c r="D86" s="118">
        <v>42</v>
      </c>
      <c r="E86" s="119">
        <v>1</v>
      </c>
      <c r="F86" s="118">
        <v>62</v>
      </c>
      <c r="G86" s="119">
        <v>9</v>
      </c>
      <c r="H86" s="118">
        <v>92</v>
      </c>
      <c r="I86" s="119">
        <v>0</v>
      </c>
      <c r="J86" s="118">
        <v>15</v>
      </c>
      <c r="K86" s="119">
        <v>0</v>
      </c>
      <c r="L86" s="118">
        <v>94</v>
      </c>
      <c r="M86" s="119">
        <v>10</v>
      </c>
      <c r="N86" s="118">
        <v>34</v>
      </c>
      <c r="O86" s="119">
        <v>7</v>
      </c>
      <c r="P86" s="118">
        <v>130</v>
      </c>
      <c r="Q86" s="119">
        <v>29</v>
      </c>
      <c r="R86" s="118">
        <v>82</v>
      </c>
      <c r="S86" s="119">
        <v>15</v>
      </c>
      <c r="T86" s="118">
        <v>107</v>
      </c>
      <c r="U86" s="119">
        <v>8</v>
      </c>
      <c r="V86" s="118">
        <v>87</v>
      </c>
      <c r="W86" s="199">
        <v>0</v>
      </c>
      <c r="X86" s="200">
        <v>13</v>
      </c>
      <c r="Y86" s="119">
        <v>13</v>
      </c>
      <c r="Z86" s="118">
        <v>122</v>
      </c>
      <c r="AA86" s="120">
        <f t="shared" si="2"/>
        <v>99</v>
      </c>
      <c r="AB86" s="121">
        <f t="shared" si="3"/>
        <v>880</v>
      </c>
    </row>
    <row r="87" spans="1:28" s="81" customFormat="1" ht="22">
      <c r="A87" s="68">
        <v>7</v>
      </c>
      <c r="B87" s="69" t="s">
        <v>84</v>
      </c>
      <c r="C87" s="117">
        <v>6</v>
      </c>
      <c r="D87" s="118">
        <v>62</v>
      </c>
      <c r="E87" s="119">
        <v>16</v>
      </c>
      <c r="F87" s="118">
        <v>42</v>
      </c>
      <c r="G87" s="119">
        <v>34</v>
      </c>
      <c r="H87" s="118">
        <v>239</v>
      </c>
      <c r="I87" s="119">
        <v>2</v>
      </c>
      <c r="J87" s="118">
        <v>39</v>
      </c>
      <c r="K87" s="119">
        <v>34</v>
      </c>
      <c r="L87" s="118">
        <v>158</v>
      </c>
      <c r="M87" s="119">
        <v>58</v>
      </c>
      <c r="N87" s="118">
        <v>139</v>
      </c>
      <c r="O87" s="119">
        <v>171</v>
      </c>
      <c r="P87" s="118">
        <v>158</v>
      </c>
      <c r="Q87" s="119">
        <v>47</v>
      </c>
      <c r="R87" s="118">
        <v>215</v>
      </c>
      <c r="S87" s="119">
        <v>20</v>
      </c>
      <c r="T87" s="118">
        <v>96</v>
      </c>
      <c r="U87" s="119">
        <v>4</v>
      </c>
      <c r="V87" s="118">
        <v>137</v>
      </c>
      <c r="W87" s="199">
        <v>14</v>
      </c>
      <c r="X87" s="200">
        <v>95</v>
      </c>
      <c r="Y87" s="119">
        <v>54</v>
      </c>
      <c r="Z87" s="118">
        <v>99</v>
      </c>
      <c r="AA87" s="120">
        <f t="shared" si="2"/>
        <v>460</v>
      </c>
      <c r="AB87" s="121">
        <f t="shared" si="3"/>
        <v>1479</v>
      </c>
    </row>
    <row r="88" spans="1:28" s="81" customFormat="1" ht="22">
      <c r="A88" s="68">
        <v>8</v>
      </c>
      <c r="B88" s="69" t="s">
        <v>85</v>
      </c>
      <c r="C88" s="117">
        <v>24</v>
      </c>
      <c r="D88" s="118">
        <v>144</v>
      </c>
      <c r="E88" s="119">
        <v>13</v>
      </c>
      <c r="F88" s="118">
        <v>230</v>
      </c>
      <c r="G88" s="119">
        <v>8</v>
      </c>
      <c r="H88" s="118">
        <v>148</v>
      </c>
      <c r="I88" s="119">
        <v>93</v>
      </c>
      <c r="J88" s="118">
        <v>474</v>
      </c>
      <c r="K88" s="119">
        <v>28</v>
      </c>
      <c r="L88" s="118">
        <v>105</v>
      </c>
      <c r="M88" s="119">
        <v>133</v>
      </c>
      <c r="N88" s="118">
        <v>280</v>
      </c>
      <c r="O88" s="119">
        <v>7</v>
      </c>
      <c r="P88" s="118">
        <v>86</v>
      </c>
      <c r="Q88" s="119">
        <v>36</v>
      </c>
      <c r="R88" s="118">
        <v>187</v>
      </c>
      <c r="S88" s="119">
        <v>41</v>
      </c>
      <c r="T88" s="118">
        <v>120</v>
      </c>
      <c r="U88" s="119">
        <v>15</v>
      </c>
      <c r="V88" s="118">
        <v>84</v>
      </c>
      <c r="W88" s="199">
        <v>62</v>
      </c>
      <c r="X88" s="200">
        <v>169</v>
      </c>
      <c r="Y88" s="119">
        <v>67</v>
      </c>
      <c r="Z88" s="118">
        <v>155</v>
      </c>
      <c r="AA88" s="120">
        <f t="shared" si="2"/>
        <v>527</v>
      </c>
      <c r="AB88" s="121">
        <f t="shared" si="3"/>
        <v>2182</v>
      </c>
    </row>
    <row r="89" spans="1:28" s="81" customFormat="1" ht="22">
      <c r="A89" s="86">
        <v>9</v>
      </c>
      <c r="B89" s="73" t="s">
        <v>86</v>
      </c>
      <c r="C89" s="122">
        <v>47</v>
      </c>
      <c r="D89" s="123">
        <v>457</v>
      </c>
      <c r="E89" s="124">
        <v>75</v>
      </c>
      <c r="F89" s="123">
        <v>787</v>
      </c>
      <c r="G89" s="124">
        <v>54</v>
      </c>
      <c r="H89" s="123">
        <v>480</v>
      </c>
      <c r="I89" s="124">
        <v>14</v>
      </c>
      <c r="J89" s="123">
        <v>274</v>
      </c>
      <c r="K89" s="124">
        <v>107</v>
      </c>
      <c r="L89" s="123">
        <v>289</v>
      </c>
      <c r="M89" s="124">
        <v>52</v>
      </c>
      <c r="N89" s="123">
        <v>242</v>
      </c>
      <c r="O89" s="124">
        <v>20</v>
      </c>
      <c r="P89" s="123">
        <v>487</v>
      </c>
      <c r="Q89" s="124">
        <v>73</v>
      </c>
      <c r="R89" s="123">
        <v>1654</v>
      </c>
      <c r="S89" s="124">
        <v>38</v>
      </c>
      <c r="T89" s="123">
        <v>632</v>
      </c>
      <c r="U89" s="124">
        <v>15</v>
      </c>
      <c r="V89" s="123">
        <v>440</v>
      </c>
      <c r="W89" s="255">
        <v>45</v>
      </c>
      <c r="X89" s="254">
        <v>681</v>
      </c>
      <c r="Y89" s="124">
        <v>52</v>
      </c>
      <c r="Z89" s="123">
        <v>706</v>
      </c>
      <c r="AA89" s="125">
        <f t="shared" si="2"/>
        <v>592</v>
      </c>
      <c r="AB89" s="126">
        <f t="shared" si="3"/>
        <v>7129</v>
      </c>
    </row>
    <row r="90" spans="1:28" s="81" customFormat="1" ht="22">
      <c r="A90" s="82"/>
      <c r="C90" s="131"/>
      <c r="D90" s="131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130"/>
      <c r="AA90" s="130"/>
      <c r="AB90" s="130"/>
    </row>
    <row r="91" spans="1:28" s="81" customFormat="1" ht="25.5">
      <c r="A91" s="298" t="s">
        <v>87</v>
      </c>
      <c r="B91" s="299"/>
      <c r="C91" s="342"/>
      <c r="D91" s="343"/>
      <c r="E91" s="343"/>
      <c r="F91" s="343"/>
      <c r="G91" s="343"/>
      <c r="H91" s="343"/>
      <c r="I91" s="343"/>
      <c r="J91" s="343"/>
      <c r="K91" s="343"/>
      <c r="L91" s="343"/>
      <c r="M91" s="343"/>
      <c r="N91" s="343"/>
      <c r="O91" s="343"/>
      <c r="P91" s="343"/>
      <c r="Q91" s="343"/>
      <c r="R91" s="343"/>
      <c r="S91" s="343"/>
      <c r="T91" s="343"/>
      <c r="U91" s="343"/>
      <c r="V91" s="343"/>
      <c r="W91" s="343"/>
      <c r="X91" s="343"/>
      <c r="Y91" s="343"/>
      <c r="Z91" s="343"/>
      <c r="AA91" s="343"/>
      <c r="AB91" s="344"/>
    </row>
    <row r="92" spans="1:28" s="81" customFormat="1" ht="22">
      <c r="A92" s="86">
        <v>1</v>
      </c>
      <c r="B92" s="73" t="s">
        <v>88</v>
      </c>
      <c r="C92" s="122">
        <v>1</v>
      </c>
      <c r="D92" s="123">
        <v>4</v>
      </c>
      <c r="E92" s="124">
        <v>9</v>
      </c>
      <c r="F92" s="123">
        <v>9</v>
      </c>
      <c r="G92" s="124">
        <v>0</v>
      </c>
      <c r="H92" s="123">
        <v>1</v>
      </c>
      <c r="I92" s="124">
        <v>0</v>
      </c>
      <c r="J92" s="123">
        <v>6</v>
      </c>
      <c r="K92" s="124">
        <v>4</v>
      </c>
      <c r="L92" s="123">
        <v>10</v>
      </c>
      <c r="M92" s="124">
        <v>0</v>
      </c>
      <c r="N92" s="123">
        <v>20</v>
      </c>
      <c r="O92" s="124">
        <v>29</v>
      </c>
      <c r="P92" s="123">
        <v>20</v>
      </c>
      <c r="Q92" s="124">
        <v>0</v>
      </c>
      <c r="R92" s="123">
        <v>5</v>
      </c>
      <c r="S92" s="124">
        <v>10</v>
      </c>
      <c r="T92" s="123">
        <v>5</v>
      </c>
      <c r="U92" s="124">
        <v>0</v>
      </c>
      <c r="V92" s="123">
        <v>0</v>
      </c>
      <c r="W92" s="201">
        <v>0</v>
      </c>
      <c r="X92" s="202">
        <v>1</v>
      </c>
      <c r="Y92" s="124">
        <v>3</v>
      </c>
      <c r="Z92" s="123">
        <v>4</v>
      </c>
      <c r="AA92" s="125">
        <f t="shared" si="2"/>
        <v>56</v>
      </c>
      <c r="AB92" s="126">
        <f t="shared" si="3"/>
        <v>85</v>
      </c>
    </row>
    <row r="93" spans="1:28" s="81" customFormat="1" ht="23">
      <c r="A93" s="83"/>
      <c r="B93" s="83"/>
      <c r="C93" s="83"/>
      <c r="D93" s="83"/>
      <c r="E93" s="84"/>
      <c r="F93" s="84"/>
      <c r="K93" s="84"/>
      <c r="L93" s="84"/>
      <c r="M93" s="84"/>
      <c r="N93" s="84"/>
      <c r="AA93" s="85"/>
      <c r="AB93" s="85"/>
    </row>
    <row r="94" spans="1:28" ht="23">
      <c r="A94" s="289" t="s">
        <v>2</v>
      </c>
      <c r="B94" s="290"/>
      <c r="C94" s="283">
        <v>45301</v>
      </c>
      <c r="D94" s="284"/>
      <c r="E94" s="283">
        <v>45332</v>
      </c>
      <c r="F94" s="284"/>
      <c r="G94" s="283">
        <v>45361</v>
      </c>
      <c r="H94" s="284"/>
      <c r="I94" s="283">
        <v>45392</v>
      </c>
      <c r="J94" s="284"/>
      <c r="K94" s="283">
        <v>45422</v>
      </c>
      <c r="L94" s="284"/>
      <c r="M94" s="283">
        <v>45453</v>
      </c>
      <c r="N94" s="284"/>
      <c r="O94" s="283">
        <v>45483</v>
      </c>
      <c r="P94" s="284"/>
      <c r="Q94" s="283">
        <v>45514</v>
      </c>
      <c r="R94" s="284"/>
      <c r="S94" s="283">
        <v>45545</v>
      </c>
      <c r="T94" s="284"/>
      <c r="U94" s="283">
        <v>45575</v>
      </c>
      <c r="V94" s="284"/>
      <c r="W94" s="283">
        <v>45606</v>
      </c>
      <c r="X94" s="284"/>
      <c r="Y94" s="283">
        <v>45636</v>
      </c>
      <c r="Z94" s="284"/>
      <c r="AA94" s="285" t="s">
        <v>5</v>
      </c>
      <c r="AB94" s="287" t="s">
        <v>6</v>
      </c>
    </row>
    <row r="95" spans="1:28" ht="44.5" thickBot="1">
      <c r="A95" s="291"/>
      <c r="B95" s="292"/>
      <c r="C95" s="87" t="s">
        <v>5</v>
      </c>
      <c r="D95" s="88" t="s">
        <v>6</v>
      </c>
      <c r="E95" s="87" t="s">
        <v>5</v>
      </c>
      <c r="F95" s="88" t="s">
        <v>6</v>
      </c>
      <c r="G95" s="87" t="s">
        <v>5</v>
      </c>
      <c r="H95" s="88" t="s">
        <v>6</v>
      </c>
      <c r="I95" s="87" t="s">
        <v>5</v>
      </c>
      <c r="J95" s="88" t="s">
        <v>6</v>
      </c>
      <c r="K95" s="87" t="s">
        <v>5</v>
      </c>
      <c r="L95" s="88" t="s">
        <v>6</v>
      </c>
      <c r="M95" s="87" t="s">
        <v>5</v>
      </c>
      <c r="N95" s="88" t="s">
        <v>6</v>
      </c>
      <c r="O95" s="87" t="s">
        <v>5</v>
      </c>
      <c r="P95" s="88" t="s">
        <v>6</v>
      </c>
      <c r="Q95" s="87" t="s">
        <v>5</v>
      </c>
      <c r="R95" s="88" t="s">
        <v>6</v>
      </c>
      <c r="S95" s="87" t="s">
        <v>5</v>
      </c>
      <c r="T95" s="88" t="s">
        <v>6</v>
      </c>
      <c r="U95" s="87" t="s">
        <v>5</v>
      </c>
      <c r="V95" s="88" t="s">
        <v>6</v>
      </c>
      <c r="W95" s="87" t="s">
        <v>5</v>
      </c>
      <c r="X95" s="88" t="s">
        <v>6</v>
      </c>
      <c r="Y95" s="87" t="s">
        <v>5</v>
      </c>
      <c r="Z95" s="88" t="s">
        <v>6</v>
      </c>
      <c r="AA95" s="286"/>
      <c r="AB95" s="288"/>
    </row>
    <row r="96" spans="1:28" ht="23.5" thickBot="1">
      <c r="A96" s="293"/>
      <c r="B96" s="294"/>
      <c r="C96" s="137">
        <f>SUM(C7:C92)</f>
        <v>5535</v>
      </c>
      <c r="D96" s="138">
        <f t="shared" ref="D96:Z96" si="4">SUM(D7:D92)</f>
        <v>20662</v>
      </c>
      <c r="E96" s="137">
        <f t="shared" si="4"/>
        <v>11277</v>
      </c>
      <c r="F96" s="138">
        <f t="shared" si="4"/>
        <v>43171</v>
      </c>
      <c r="G96" s="137">
        <f t="shared" si="4"/>
        <v>7500</v>
      </c>
      <c r="H96" s="138">
        <f t="shared" si="4"/>
        <v>39443</v>
      </c>
      <c r="I96" s="137">
        <f t="shared" si="4"/>
        <v>2772</v>
      </c>
      <c r="J96" s="138">
        <f t="shared" si="4"/>
        <v>18801</v>
      </c>
      <c r="K96" s="137">
        <f t="shared" si="4"/>
        <v>5021</v>
      </c>
      <c r="L96" s="138">
        <f t="shared" si="4"/>
        <v>33049</v>
      </c>
      <c r="M96" s="137">
        <f t="shared" si="4"/>
        <v>5547</v>
      </c>
      <c r="N96" s="138">
        <f t="shared" si="4"/>
        <v>31617</v>
      </c>
      <c r="O96" s="137">
        <f t="shared" si="4"/>
        <v>5345</v>
      </c>
      <c r="P96" s="138">
        <f t="shared" si="4"/>
        <v>31573</v>
      </c>
      <c r="Q96" s="137">
        <f t="shared" si="4"/>
        <v>9042</v>
      </c>
      <c r="R96" s="138">
        <f t="shared" si="4"/>
        <v>50318</v>
      </c>
      <c r="S96" s="137">
        <f t="shared" si="4"/>
        <v>6688</v>
      </c>
      <c r="T96" s="138">
        <f t="shared" si="4"/>
        <v>39723</v>
      </c>
      <c r="U96" s="137">
        <f t="shared" si="4"/>
        <v>4908</v>
      </c>
      <c r="V96" s="138">
        <f t="shared" si="4"/>
        <v>30088</v>
      </c>
      <c r="W96" s="203">
        <f t="shared" si="4"/>
        <v>4667</v>
      </c>
      <c r="X96" s="204">
        <f t="shared" si="4"/>
        <v>29277</v>
      </c>
      <c r="Y96" s="137">
        <f t="shared" si="4"/>
        <v>4847</v>
      </c>
      <c r="Z96" s="138">
        <f t="shared" si="4"/>
        <v>29492</v>
      </c>
      <c r="AA96" s="139">
        <f>SUM(AA7:AA92)</f>
        <v>73149</v>
      </c>
      <c r="AB96" s="140">
        <f>SUM(AB7:AB92)</f>
        <v>397214</v>
      </c>
    </row>
  </sheetData>
  <sheetProtection algorithmName="SHA-512" hashValue="skobHhzG0E+e/o0tnfuYaOo77XVRS2HVWxfHs98tDw4uKiJpBZYLMjf3T5CKDW4/++t4bpU1sIDA803g0F9Ifg==" saltValue="dOPknAEr9PymAlVEnYFLmg==" spinCount="100000" sheet="1" objects="1" scenarios="1"/>
  <mergeCells count="64">
    <mergeCell ref="U4:V4"/>
    <mergeCell ref="W4:X4"/>
    <mergeCell ref="Y4:Z4"/>
    <mergeCell ref="AA2:AB2"/>
    <mergeCell ref="S4:T4"/>
    <mergeCell ref="U2:V2"/>
    <mergeCell ref="W2:X2"/>
    <mergeCell ref="Y2:Z2"/>
    <mergeCell ref="S2:T2"/>
    <mergeCell ref="M1:N1"/>
    <mergeCell ref="O1:P1"/>
    <mergeCell ref="Q1:R1"/>
    <mergeCell ref="S1:T1"/>
    <mergeCell ref="C4:D4"/>
    <mergeCell ref="I4:J4"/>
    <mergeCell ref="K4:L4"/>
    <mergeCell ref="M4:N4"/>
    <mergeCell ref="O4:P4"/>
    <mergeCell ref="E4:F4"/>
    <mergeCell ref="G4:H4"/>
    <mergeCell ref="Q4:R4"/>
    <mergeCell ref="K2:L2"/>
    <mergeCell ref="M2:N2"/>
    <mergeCell ref="O2:P2"/>
    <mergeCell ref="Q2:R2"/>
    <mergeCell ref="A4:A5"/>
    <mergeCell ref="B4:B5"/>
    <mergeCell ref="AA4:AB4"/>
    <mergeCell ref="U1:V1"/>
    <mergeCell ref="E1:F1"/>
    <mergeCell ref="G1:H1"/>
    <mergeCell ref="C1:D1"/>
    <mergeCell ref="I1:J1"/>
    <mergeCell ref="K1:L1"/>
    <mergeCell ref="W1:X1"/>
    <mergeCell ref="Y1:Z1"/>
    <mergeCell ref="AA1:AB1"/>
    <mergeCell ref="C2:D2"/>
    <mergeCell ref="E2:F2"/>
    <mergeCell ref="G2:H2"/>
    <mergeCell ref="I2:J2"/>
    <mergeCell ref="K94:L94"/>
    <mergeCell ref="M94:N94"/>
    <mergeCell ref="O94:P94"/>
    <mergeCell ref="A40:B40"/>
    <mergeCell ref="A6:B6"/>
    <mergeCell ref="C6:AB6"/>
    <mergeCell ref="A94:B96"/>
    <mergeCell ref="C94:D94"/>
    <mergeCell ref="E94:F94"/>
    <mergeCell ref="G94:H94"/>
    <mergeCell ref="I94:J94"/>
    <mergeCell ref="C40:AB40"/>
    <mergeCell ref="A80:B80"/>
    <mergeCell ref="C80:AB80"/>
    <mergeCell ref="A91:B91"/>
    <mergeCell ref="C91:AB91"/>
    <mergeCell ref="AA94:AA95"/>
    <mergeCell ref="AB94:AB95"/>
    <mergeCell ref="Q94:R94"/>
    <mergeCell ref="S94:T94"/>
    <mergeCell ref="U94:V94"/>
    <mergeCell ref="W94:X94"/>
    <mergeCell ref="Y94:Z9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96FDD-46B0-4A29-8706-262611DC88CC}">
  <sheetPr codeName="Sheet6">
    <tabColor rgb="FF92D050"/>
    <pageSetUpPr fitToPage="1"/>
  </sheetPr>
  <dimension ref="A1:BB93"/>
  <sheetViews>
    <sheetView zoomScale="40" zoomScaleNormal="40" zoomScaleSheetLayoutView="50" workbookViewId="0">
      <pane ySplit="5" topLeftCell="A53" activePane="bottomLeft" state="frozen"/>
      <selection pane="bottomLeft" activeCell="AQ81" sqref="AQ81:AX89"/>
    </sheetView>
  </sheetViews>
  <sheetFormatPr defaultColWidth="9.26953125" defaultRowHeight="23"/>
  <cols>
    <col min="1" max="1" width="4.7265625" style="1" customWidth="1"/>
    <col min="2" max="2" width="55.81640625" style="1" customWidth="1"/>
    <col min="3" max="3" width="10.81640625" style="4" hidden="1" customWidth="1"/>
    <col min="4" max="30" width="12.26953125" style="4" hidden="1" customWidth="1"/>
    <col min="31" max="50" width="12.26953125" style="4" customWidth="1"/>
    <col min="51" max="54" width="12.7265625" style="50" customWidth="1"/>
    <col min="55" max="16384" width="9.26953125" style="1"/>
  </cols>
  <sheetData>
    <row r="1" spans="1:54" ht="23.5" customHeight="1">
      <c r="A1" s="13" t="s">
        <v>0</v>
      </c>
      <c r="B1" s="14" t="s">
        <v>103</v>
      </c>
      <c r="C1" s="345">
        <v>45667</v>
      </c>
      <c r="D1" s="349"/>
      <c r="E1" s="349"/>
      <c r="F1" s="346"/>
      <c r="G1" s="345">
        <v>45698</v>
      </c>
      <c r="H1" s="349"/>
      <c r="I1" s="349"/>
      <c r="J1" s="346"/>
      <c r="K1" s="345">
        <v>45726</v>
      </c>
      <c r="L1" s="349"/>
      <c r="M1" s="349"/>
      <c r="N1" s="346"/>
      <c r="O1" s="345">
        <v>45757</v>
      </c>
      <c r="P1" s="349"/>
      <c r="Q1" s="349"/>
      <c r="R1" s="346"/>
      <c r="S1" s="345">
        <v>45787</v>
      </c>
      <c r="T1" s="349"/>
      <c r="U1" s="349"/>
      <c r="V1" s="346"/>
      <c r="W1" s="345">
        <v>45818</v>
      </c>
      <c r="X1" s="349"/>
      <c r="Y1" s="349"/>
      <c r="Z1" s="346"/>
      <c r="AA1" s="345">
        <v>45848</v>
      </c>
      <c r="AB1" s="349"/>
      <c r="AC1" s="349"/>
      <c r="AD1" s="346"/>
      <c r="AE1" s="345">
        <v>45879</v>
      </c>
      <c r="AF1" s="349"/>
      <c r="AG1" s="349"/>
      <c r="AH1" s="346"/>
      <c r="AI1" s="345">
        <v>45910</v>
      </c>
      <c r="AJ1" s="349"/>
      <c r="AK1" s="349"/>
      <c r="AL1" s="346"/>
      <c r="AM1" s="345">
        <v>45940</v>
      </c>
      <c r="AN1" s="349"/>
      <c r="AO1" s="349"/>
      <c r="AP1" s="346"/>
      <c r="AQ1" s="345">
        <v>45971</v>
      </c>
      <c r="AR1" s="349"/>
      <c r="AS1" s="349"/>
      <c r="AT1" s="346"/>
      <c r="AU1" s="345">
        <v>46001</v>
      </c>
      <c r="AV1" s="349"/>
      <c r="AW1" s="349"/>
      <c r="AX1" s="346"/>
      <c r="AY1" s="345" t="s">
        <v>2</v>
      </c>
      <c r="AZ1" s="349"/>
      <c r="BA1" s="349"/>
      <c r="BB1" s="346"/>
    </row>
    <row r="2" spans="1:54" ht="24" customHeight="1">
      <c r="A2" s="15">
        <v>1</v>
      </c>
      <c r="B2" s="16" t="s">
        <v>3</v>
      </c>
      <c r="C2" s="333">
        <v>19031366</v>
      </c>
      <c r="D2" s="350"/>
      <c r="E2" s="350"/>
      <c r="F2" s="334"/>
      <c r="G2" s="333">
        <v>18946216</v>
      </c>
      <c r="H2" s="350"/>
      <c r="I2" s="350"/>
      <c r="J2" s="334"/>
      <c r="K2" s="354" t="s">
        <v>104</v>
      </c>
      <c r="L2" s="350"/>
      <c r="M2" s="350"/>
      <c r="N2" s="334"/>
      <c r="O2" s="333" t="s">
        <v>105</v>
      </c>
      <c r="P2" s="350"/>
      <c r="Q2" s="350"/>
      <c r="R2" s="334"/>
      <c r="S2" s="333">
        <v>19281249</v>
      </c>
      <c r="T2" s="350"/>
      <c r="U2" s="350"/>
      <c r="V2" s="334"/>
      <c r="W2" s="333">
        <v>19292232</v>
      </c>
      <c r="X2" s="350"/>
      <c r="Y2" s="350"/>
      <c r="Z2" s="334"/>
      <c r="AA2" s="333">
        <v>19352566</v>
      </c>
      <c r="AB2" s="350"/>
      <c r="AC2" s="350"/>
      <c r="AD2" s="334"/>
      <c r="AE2" s="351">
        <v>19445027</v>
      </c>
      <c r="AF2" s="352"/>
      <c r="AG2" s="352"/>
      <c r="AH2" s="353"/>
      <c r="AI2" s="351">
        <v>19527640</v>
      </c>
      <c r="AJ2" s="352"/>
      <c r="AK2" s="352"/>
      <c r="AL2" s="353"/>
      <c r="AM2" s="333">
        <v>19605817</v>
      </c>
      <c r="AN2" s="350"/>
      <c r="AO2" s="350"/>
      <c r="AP2" s="334"/>
      <c r="AQ2" s="333">
        <v>19978808</v>
      </c>
      <c r="AR2" s="350"/>
      <c r="AS2" s="350"/>
      <c r="AT2" s="334"/>
      <c r="AU2" s="354">
        <v>20197948</v>
      </c>
      <c r="AV2" s="350"/>
      <c r="AW2" s="350"/>
      <c r="AX2" s="334"/>
      <c r="AY2" s="355" cm="1">
        <f t="array" ref="AY2">LOOKUP(2,1/(C2:AX2&lt;&gt;""),C2:AX2)</f>
        <v>20197948</v>
      </c>
      <c r="AZ2" s="356"/>
      <c r="BA2" s="356"/>
      <c r="BB2" s="357"/>
    </row>
    <row r="3" spans="1:54" ht="25.5">
      <c r="A3" s="19"/>
      <c r="B3" s="54" t="s">
        <v>106</v>
      </c>
      <c r="C3" s="358"/>
      <c r="D3" s="358"/>
      <c r="E3" s="358"/>
      <c r="F3" s="358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53"/>
      <c r="AZ3" s="53"/>
      <c r="BA3" s="53"/>
      <c r="BB3" s="53"/>
    </row>
    <row r="4" spans="1:54" ht="24" customHeight="1">
      <c r="A4" s="337" t="s">
        <v>0</v>
      </c>
      <c r="B4" s="337" t="s">
        <v>107</v>
      </c>
      <c r="C4" s="320">
        <v>45667</v>
      </c>
      <c r="D4" s="320"/>
      <c r="E4" s="320"/>
      <c r="F4" s="284"/>
      <c r="G4" s="283">
        <v>45698</v>
      </c>
      <c r="H4" s="320"/>
      <c r="I4" s="320"/>
      <c r="J4" s="284"/>
      <c r="K4" s="320">
        <v>45726</v>
      </c>
      <c r="L4" s="320"/>
      <c r="M4" s="320"/>
      <c r="N4" s="284"/>
      <c r="O4" s="283">
        <v>45757</v>
      </c>
      <c r="P4" s="320"/>
      <c r="Q4" s="320"/>
      <c r="R4" s="284"/>
      <c r="S4" s="320">
        <v>45787</v>
      </c>
      <c r="T4" s="320"/>
      <c r="U4" s="320"/>
      <c r="V4" s="284"/>
      <c r="W4" s="283">
        <v>45818</v>
      </c>
      <c r="X4" s="320"/>
      <c r="Y4" s="320"/>
      <c r="Z4" s="284"/>
      <c r="AA4" s="320">
        <v>45848</v>
      </c>
      <c r="AB4" s="320"/>
      <c r="AC4" s="320"/>
      <c r="AD4" s="284"/>
      <c r="AE4" s="283">
        <v>45879</v>
      </c>
      <c r="AF4" s="320"/>
      <c r="AG4" s="320"/>
      <c r="AH4" s="284"/>
      <c r="AI4" s="320">
        <v>45910</v>
      </c>
      <c r="AJ4" s="320"/>
      <c r="AK4" s="320"/>
      <c r="AL4" s="284"/>
      <c r="AM4" s="283">
        <v>45940</v>
      </c>
      <c r="AN4" s="320"/>
      <c r="AO4" s="320"/>
      <c r="AP4" s="284"/>
      <c r="AQ4" s="283">
        <v>45971</v>
      </c>
      <c r="AR4" s="320"/>
      <c r="AS4" s="320"/>
      <c r="AT4" s="284"/>
      <c r="AU4" s="320">
        <v>46001</v>
      </c>
      <c r="AV4" s="320"/>
      <c r="AW4" s="320"/>
      <c r="AX4" s="284"/>
      <c r="AY4" s="283" t="s">
        <v>2</v>
      </c>
      <c r="AZ4" s="320"/>
      <c r="BA4" s="320"/>
      <c r="BB4" s="284"/>
    </row>
    <row r="5" spans="1:54" s="3" customFormat="1" ht="69.5" thickBot="1">
      <c r="A5" s="338"/>
      <c r="B5" s="338"/>
      <c r="C5" s="55" t="s">
        <v>5</v>
      </c>
      <c r="D5" s="56" t="s">
        <v>108</v>
      </c>
      <c r="E5" s="57" t="s">
        <v>109</v>
      </c>
      <c r="F5" s="58" t="s">
        <v>110</v>
      </c>
      <c r="G5" s="55" t="s">
        <v>5</v>
      </c>
      <c r="H5" s="56" t="s">
        <v>108</v>
      </c>
      <c r="I5" s="57" t="s">
        <v>109</v>
      </c>
      <c r="J5" s="58" t="s">
        <v>110</v>
      </c>
      <c r="K5" s="55" t="s">
        <v>5</v>
      </c>
      <c r="L5" s="56" t="s">
        <v>108</v>
      </c>
      <c r="M5" s="57" t="s">
        <v>109</v>
      </c>
      <c r="N5" s="58" t="s">
        <v>110</v>
      </c>
      <c r="O5" s="55" t="s">
        <v>5</v>
      </c>
      <c r="P5" s="56" t="s">
        <v>108</v>
      </c>
      <c r="Q5" s="57" t="s">
        <v>109</v>
      </c>
      <c r="R5" s="58" t="s">
        <v>110</v>
      </c>
      <c r="S5" s="55" t="s">
        <v>5</v>
      </c>
      <c r="T5" s="56" t="s">
        <v>108</v>
      </c>
      <c r="U5" s="57" t="s">
        <v>109</v>
      </c>
      <c r="V5" s="58" t="s">
        <v>110</v>
      </c>
      <c r="W5" s="55" t="s">
        <v>5</v>
      </c>
      <c r="X5" s="56" t="s">
        <v>108</v>
      </c>
      <c r="Y5" s="57" t="s">
        <v>109</v>
      </c>
      <c r="Z5" s="58" t="s">
        <v>110</v>
      </c>
      <c r="AA5" s="55" t="s">
        <v>5</v>
      </c>
      <c r="AB5" s="56" t="s">
        <v>108</v>
      </c>
      <c r="AC5" s="57" t="s">
        <v>109</v>
      </c>
      <c r="AD5" s="58" t="s">
        <v>110</v>
      </c>
      <c r="AE5" s="55" t="s">
        <v>5</v>
      </c>
      <c r="AF5" s="56" t="s">
        <v>108</v>
      </c>
      <c r="AG5" s="57" t="s">
        <v>109</v>
      </c>
      <c r="AH5" s="58" t="s">
        <v>110</v>
      </c>
      <c r="AI5" s="55" t="s">
        <v>5</v>
      </c>
      <c r="AJ5" s="56" t="s">
        <v>108</v>
      </c>
      <c r="AK5" s="57" t="s">
        <v>109</v>
      </c>
      <c r="AL5" s="58" t="s">
        <v>110</v>
      </c>
      <c r="AM5" s="55" t="s">
        <v>5</v>
      </c>
      <c r="AN5" s="56" t="s">
        <v>108</v>
      </c>
      <c r="AO5" s="57" t="s">
        <v>109</v>
      </c>
      <c r="AP5" s="58" t="s">
        <v>110</v>
      </c>
      <c r="AQ5" s="55" t="s">
        <v>5</v>
      </c>
      <c r="AR5" s="56" t="s">
        <v>108</v>
      </c>
      <c r="AS5" s="57" t="s">
        <v>109</v>
      </c>
      <c r="AT5" s="58" t="s">
        <v>110</v>
      </c>
      <c r="AU5" s="55" t="s">
        <v>5</v>
      </c>
      <c r="AV5" s="56" t="s">
        <v>108</v>
      </c>
      <c r="AW5" s="57" t="s">
        <v>109</v>
      </c>
      <c r="AX5" s="58" t="s">
        <v>110</v>
      </c>
      <c r="AY5" s="59" t="s">
        <v>5</v>
      </c>
      <c r="AZ5" s="60" t="s">
        <v>108</v>
      </c>
      <c r="BA5" s="61" t="s">
        <v>109</v>
      </c>
      <c r="BB5" s="62" t="s">
        <v>110</v>
      </c>
    </row>
    <row r="6" spans="1:54" ht="27" hidden="1" customHeight="1">
      <c r="A6" s="296"/>
      <c r="B6" s="297"/>
      <c r="C6" s="359"/>
      <c r="D6" s="360"/>
      <c r="E6" s="360"/>
      <c r="F6" s="360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361"/>
      <c r="U6" s="361"/>
      <c r="V6" s="361"/>
      <c r="W6" s="361"/>
      <c r="X6" s="361"/>
      <c r="Y6" s="361"/>
      <c r="Z6" s="361"/>
      <c r="AA6" s="361"/>
      <c r="AB6" s="361"/>
      <c r="AC6" s="361"/>
      <c r="AD6" s="361"/>
      <c r="AE6" s="361"/>
      <c r="AF6" s="361"/>
      <c r="AG6" s="361"/>
      <c r="AH6" s="361"/>
      <c r="AI6" s="361"/>
      <c r="AJ6" s="361"/>
      <c r="AK6" s="361"/>
      <c r="AL6" s="361"/>
      <c r="AM6" s="361"/>
      <c r="AN6" s="361"/>
      <c r="AO6" s="361"/>
      <c r="AP6" s="361"/>
      <c r="AQ6" s="360"/>
      <c r="AR6" s="360"/>
      <c r="AS6" s="360"/>
      <c r="AT6" s="360"/>
      <c r="AU6" s="360"/>
      <c r="AV6" s="360"/>
      <c r="AW6" s="360"/>
      <c r="AX6" s="360"/>
      <c r="AY6" s="360"/>
      <c r="AZ6" s="360"/>
      <c r="BA6" s="360"/>
      <c r="BB6" s="362"/>
    </row>
    <row r="7" spans="1:54" s="32" customFormat="1" ht="27" hidden="1" customHeight="1">
      <c r="A7" s="30">
        <v>1</v>
      </c>
      <c r="B7" s="31" t="s">
        <v>8</v>
      </c>
      <c r="C7" s="227"/>
      <c r="D7" s="228"/>
      <c r="E7" s="229"/>
      <c r="F7" s="230"/>
      <c r="G7" s="227"/>
      <c r="H7" s="228"/>
      <c r="I7" s="229"/>
      <c r="J7" s="230"/>
      <c r="K7" s="227"/>
      <c r="L7" s="228"/>
      <c r="M7" s="229"/>
      <c r="N7" s="230"/>
      <c r="O7" s="227"/>
      <c r="P7" s="228"/>
      <c r="Q7" s="229"/>
      <c r="R7" s="230"/>
      <c r="S7" s="227"/>
      <c r="T7" s="228"/>
      <c r="U7" s="229"/>
      <c r="V7" s="230"/>
      <c r="W7" s="227"/>
      <c r="X7" s="228"/>
      <c r="Y7" s="229"/>
      <c r="Z7" s="230"/>
      <c r="AA7" s="227"/>
      <c r="AB7" s="228"/>
      <c r="AC7" s="229"/>
      <c r="AD7" s="230"/>
      <c r="AE7" s="227"/>
      <c r="AF7" s="228"/>
      <c r="AG7" s="229"/>
      <c r="AH7" s="230"/>
      <c r="AI7" s="227"/>
      <c r="AJ7" s="228"/>
      <c r="AK7" s="229"/>
      <c r="AL7" s="230"/>
      <c r="AM7" s="227"/>
      <c r="AN7" s="228"/>
      <c r="AO7" s="229"/>
      <c r="AP7" s="230"/>
      <c r="AQ7" s="227"/>
      <c r="AR7" s="228"/>
      <c r="AS7" s="229"/>
      <c r="AT7" s="230"/>
      <c r="AU7" s="227"/>
      <c r="AV7" s="228"/>
      <c r="AW7" s="229"/>
      <c r="AX7" s="230"/>
      <c r="AY7" s="218">
        <f>SUM(C7,G7,K7,O7,S7,W7,AA7,AE7,AI7,AM7,AQ7,AU7,)</f>
        <v>0</v>
      </c>
      <c r="AZ7" s="211">
        <f t="shared" ref="AZ7:BB7" si="0">SUM(D7,H7,L7,P7,T7,X7,AB7,AF7,AJ7,AN7,AR7,AV7,)</f>
        <v>0</v>
      </c>
      <c r="BA7" s="212">
        <f t="shared" si="0"/>
        <v>0</v>
      </c>
      <c r="BB7" s="213">
        <f t="shared" si="0"/>
        <v>0</v>
      </c>
    </row>
    <row r="8" spans="1:54" s="32" customFormat="1" ht="27" hidden="1" customHeight="1">
      <c r="A8" s="33">
        <v>2</v>
      </c>
      <c r="B8" s="34" t="s">
        <v>9</v>
      </c>
      <c r="C8" s="231"/>
      <c r="D8" s="225"/>
      <c r="E8" s="226"/>
      <c r="F8" s="232"/>
      <c r="G8" s="231"/>
      <c r="H8" s="225"/>
      <c r="I8" s="226"/>
      <c r="J8" s="232"/>
      <c r="K8" s="231"/>
      <c r="L8" s="225"/>
      <c r="M8" s="226"/>
      <c r="N8" s="232"/>
      <c r="O8" s="231"/>
      <c r="P8" s="225"/>
      <c r="Q8" s="226"/>
      <c r="R8" s="232"/>
      <c r="S8" s="231"/>
      <c r="T8" s="225"/>
      <c r="U8" s="226"/>
      <c r="V8" s="232"/>
      <c r="W8" s="231"/>
      <c r="X8" s="225"/>
      <c r="Y8" s="226"/>
      <c r="Z8" s="232"/>
      <c r="AA8" s="231"/>
      <c r="AB8" s="225"/>
      <c r="AC8" s="226"/>
      <c r="AD8" s="232"/>
      <c r="AE8" s="231"/>
      <c r="AF8" s="225"/>
      <c r="AG8" s="226"/>
      <c r="AH8" s="232"/>
      <c r="AI8" s="231"/>
      <c r="AJ8" s="225"/>
      <c r="AK8" s="226"/>
      <c r="AL8" s="232"/>
      <c r="AM8" s="231"/>
      <c r="AN8" s="225"/>
      <c r="AO8" s="226"/>
      <c r="AP8" s="232"/>
      <c r="AQ8" s="231"/>
      <c r="AR8" s="225"/>
      <c r="AS8" s="226"/>
      <c r="AT8" s="232"/>
      <c r="AU8" s="231"/>
      <c r="AV8" s="225"/>
      <c r="AW8" s="226"/>
      <c r="AX8" s="232"/>
      <c r="AY8" s="219">
        <f t="shared" ref="AY8:AY38" si="1">SUM(C8,G8,K8,O8,S8,W8,AA8,AE8,AI8,AM8,AQ8,AU8,)</f>
        <v>0</v>
      </c>
      <c r="AZ8" s="208">
        <f t="shared" ref="AZ8:AZ38" si="2">SUM(D8,H8,L8,P8,T8,X8,AB8,AF8,AJ8,AN8,AR8,AV8,)</f>
        <v>0</v>
      </c>
      <c r="BA8" s="209">
        <f t="shared" ref="BA8:BA38" si="3">SUM(E8,I8,M8,Q8,U8,Y8,AC8,AG8,AK8,AO8,AS8,AW8,)</f>
        <v>0</v>
      </c>
      <c r="BB8" s="214">
        <f t="shared" ref="BB8:BB38" si="4">SUM(F8,J8,N8,R8,V8,Z8,AD8,AH8,AL8,AP8,AT8,AX8,)</f>
        <v>0</v>
      </c>
    </row>
    <row r="9" spans="1:54" s="32" customFormat="1" ht="27" hidden="1" customHeight="1">
      <c r="A9" s="33">
        <v>3</v>
      </c>
      <c r="B9" s="34" t="s">
        <v>10</v>
      </c>
      <c r="C9" s="231"/>
      <c r="D9" s="225"/>
      <c r="E9" s="226"/>
      <c r="F9" s="232"/>
      <c r="G9" s="231"/>
      <c r="H9" s="225"/>
      <c r="I9" s="226"/>
      <c r="J9" s="232"/>
      <c r="K9" s="231"/>
      <c r="L9" s="225"/>
      <c r="M9" s="226"/>
      <c r="N9" s="232"/>
      <c r="O9" s="231"/>
      <c r="P9" s="225"/>
      <c r="Q9" s="226"/>
      <c r="R9" s="232"/>
      <c r="S9" s="231"/>
      <c r="T9" s="225"/>
      <c r="U9" s="226"/>
      <c r="V9" s="232"/>
      <c r="W9" s="231"/>
      <c r="X9" s="225"/>
      <c r="Y9" s="226"/>
      <c r="Z9" s="232"/>
      <c r="AA9" s="231"/>
      <c r="AB9" s="225"/>
      <c r="AC9" s="226"/>
      <c r="AD9" s="232"/>
      <c r="AE9" s="231"/>
      <c r="AF9" s="225"/>
      <c r="AG9" s="226"/>
      <c r="AH9" s="232"/>
      <c r="AI9" s="231"/>
      <c r="AJ9" s="225"/>
      <c r="AK9" s="226"/>
      <c r="AL9" s="232"/>
      <c r="AM9" s="231"/>
      <c r="AN9" s="225"/>
      <c r="AO9" s="226"/>
      <c r="AP9" s="232"/>
      <c r="AQ9" s="231"/>
      <c r="AR9" s="225"/>
      <c r="AS9" s="226"/>
      <c r="AT9" s="232"/>
      <c r="AU9" s="231"/>
      <c r="AV9" s="225"/>
      <c r="AW9" s="226"/>
      <c r="AX9" s="232"/>
      <c r="AY9" s="219">
        <f t="shared" si="1"/>
        <v>0</v>
      </c>
      <c r="AZ9" s="208">
        <f t="shared" si="2"/>
        <v>0</v>
      </c>
      <c r="BA9" s="209">
        <f t="shared" si="3"/>
        <v>0</v>
      </c>
      <c r="BB9" s="214">
        <f t="shared" si="4"/>
        <v>0</v>
      </c>
    </row>
    <row r="10" spans="1:54" s="32" customFormat="1" ht="27" hidden="1" customHeight="1">
      <c r="A10" s="33">
        <v>4</v>
      </c>
      <c r="B10" s="34" t="s">
        <v>11</v>
      </c>
      <c r="C10" s="231"/>
      <c r="D10" s="225"/>
      <c r="E10" s="226"/>
      <c r="F10" s="232"/>
      <c r="G10" s="231"/>
      <c r="H10" s="225"/>
      <c r="I10" s="226"/>
      <c r="J10" s="232"/>
      <c r="K10" s="231"/>
      <c r="L10" s="225"/>
      <c r="M10" s="226"/>
      <c r="N10" s="232"/>
      <c r="O10" s="231"/>
      <c r="P10" s="225"/>
      <c r="Q10" s="226"/>
      <c r="R10" s="232"/>
      <c r="S10" s="231"/>
      <c r="T10" s="225"/>
      <c r="U10" s="226"/>
      <c r="V10" s="232"/>
      <c r="W10" s="231"/>
      <c r="X10" s="225"/>
      <c r="Y10" s="226"/>
      <c r="Z10" s="232"/>
      <c r="AA10" s="231"/>
      <c r="AB10" s="225"/>
      <c r="AC10" s="226"/>
      <c r="AD10" s="232"/>
      <c r="AE10" s="231"/>
      <c r="AF10" s="225"/>
      <c r="AG10" s="226"/>
      <c r="AH10" s="232"/>
      <c r="AI10" s="231"/>
      <c r="AJ10" s="225"/>
      <c r="AK10" s="226"/>
      <c r="AL10" s="232"/>
      <c r="AM10" s="231"/>
      <c r="AN10" s="225"/>
      <c r="AO10" s="226"/>
      <c r="AP10" s="232"/>
      <c r="AQ10" s="231"/>
      <c r="AR10" s="225"/>
      <c r="AS10" s="226"/>
      <c r="AT10" s="232"/>
      <c r="AU10" s="231"/>
      <c r="AV10" s="225"/>
      <c r="AW10" s="226"/>
      <c r="AX10" s="232"/>
      <c r="AY10" s="219">
        <f t="shared" si="1"/>
        <v>0</v>
      </c>
      <c r="AZ10" s="208">
        <f t="shared" si="2"/>
        <v>0</v>
      </c>
      <c r="BA10" s="209">
        <f t="shared" si="3"/>
        <v>0</v>
      </c>
      <c r="BB10" s="214">
        <f t="shared" si="4"/>
        <v>0</v>
      </c>
    </row>
    <row r="11" spans="1:54" s="32" customFormat="1" ht="27" hidden="1" customHeight="1">
      <c r="A11" s="33">
        <v>5</v>
      </c>
      <c r="B11" s="34" t="s">
        <v>12</v>
      </c>
      <c r="C11" s="231"/>
      <c r="D11" s="225"/>
      <c r="E11" s="226"/>
      <c r="F11" s="232"/>
      <c r="G11" s="231"/>
      <c r="H11" s="225"/>
      <c r="I11" s="226"/>
      <c r="J11" s="232"/>
      <c r="K11" s="231"/>
      <c r="L11" s="225"/>
      <c r="M11" s="226"/>
      <c r="N11" s="232"/>
      <c r="O11" s="231"/>
      <c r="P11" s="225"/>
      <c r="Q11" s="226"/>
      <c r="R11" s="232"/>
      <c r="S11" s="231"/>
      <c r="T11" s="225">
        <f>J27</f>
        <v>0</v>
      </c>
      <c r="U11" s="226"/>
      <c r="V11" s="232"/>
      <c r="W11" s="231"/>
      <c r="X11" s="225"/>
      <c r="Y11" s="226"/>
      <c r="Z11" s="232"/>
      <c r="AA11" s="231"/>
      <c r="AB11" s="225"/>
      <c r="AC11" s="226"/>
      <c r="AD11" s="232"/>
      <c r="AE11" s="231"/>
      <c r="AF11" s="225"/>
      <c r="AG11" s="226"/>
      <c r="AH11" s="232"/>
      <c r="AI11" s="231"/>
      <c r="AJ11" s="225"/>
      <c r="AK11" s="226"/>
      <c r="AL11" s="232"/>
      <c r="AM11" s="231"/>
      <c r="AN11" s="225"/>
      <c r="AO11" s="226"/>
      <c r="AP11" s="232"/>
      <c r="AQ11" s="231"/>
      <c r="AR11" s="225"/>
      <c r="AS11" s="226"/>
      <c r="AT11" s="232"/>
      <c r="AU11" s="231"/>
      <c r="AV11" s="225"/>
      <c r="AW11" s="226"/>
      <c r="AX11" s="232"/>
      <c r="AY11" s="219">
        <f t="shared" si="1"/>
        <v>0</v>
      </c>
      <c r="AZ11" s="208">
        <f t="shared" si="2"/>
        <v>0</v>
      </c>
      <c r="BA11" s="209">
        <f t="shared" si="3"/>
        <v>0</v>
      </c>
      <c r="BB11" s="214">
        <f t="shared" si="4"/>
        <v>0</v>
      </c>
    </row>
    <row r="12" spans="1:54" s="32" customFormat="1" ht="27" hidden="1" customHeight="1">
      <c r="A12" s="33">
        <v>6</v>
      </c>
      <c r="B12" s="34" t="s">
        <v>13</v>
      </c>
      <c r="C12" s="231"/>
      <c r="D12" s="225"/>
      <c r="E12" s="226"/>
      <c r="F12" s="232"/>
      <c r="G12" s="231"/>
      <c r="H12" s="225"/>
      <c r="I12" s="226"/>
      <c r="J12" s="232"/>
      <c r="K12" s="231"/>
      <c r="L12" s="225"/>
      <c r="M12" s="226"/>
      <c r="N12" s="232"/>
      <c r="O12" s="231"/>
      <c r="P12" s="225"/>
      <c r="Q12" s="226"/>
      <c r="R12" s="232"/>
      <c r="S12" s="231"/>
      <c r="T12" s="225"/>
      <c r="U12" s="226"/>
      <c r="V12" s="232"/>
      <c r="W12" s="231"/>
      <c r="X12" s="225"/>
      <c r="Y12" s="226"/>
      <c r="Z12" s="232"/>
      <c r="AA12" s="231"/>
      <c r="AB12" s="225"/>
      <c r="AC12" s="226"/>
      <c r="AD12" s="232"/>
      <c r="AE12" s="231"/>
      <c r="AF12" s="225"/>
      <c r="AG12" s="226"/>
      <c r="AH12" s="232"/>
      <c r="AI12" s="231"/>
      <c r="AJ12" s="225"/>
      <c r="AK12" s="226"/>
      <c r="AL12" s="232"/>
      <c r="AM12" s="231"/>
      <c r="AN12" s="225"/>
      <c r="AO12" s="226"/>
      <c r="AP12" s="232"/>
      <c r="AQ12" s="231"/>
      <c r="AR12" s="225"/>
      <c r="AS12" s="226"/>
      <c r="AT12" s="232"/>
      <c r="AU12" s="231"/>
      <c r="AV12" s="225"/>
      <c r="AW12" s="226"/>
      <c r="AX12" s="232"/>
      <c r="AY12" s="219">
        <f t="shared" si="1"/>
        <v>0</v>
      </c>
      <c r="AZ12" s="208">
        <f t="shared" si="2"/>
        <v>0</v>
      </c>
      <c r="BA12" s="209">
        <f t="shared" si="3"/>
        <v>0</v>
      </c>
      <c r="BB12" s="214">
        <f t="shared" si="4"/>
        <v>0</v>
      </c>
    </row>
    <row r="13" spans="1:54" s="32" customFormat="1" ht="27" hidden="1" customHeight="1">
      <c r="A13" s="33">
        <v>7</v>
      </c>
      <c r="B13" s="34" t="s">
        <v>14</v>
      </c>
      <c r="C13" s="231"/>
      <c r="D13" s="225"/>
      <c r="E13" s="226"/>
      <c r="F13" s="232"/>
      <c r="G13" s="231"/>
      <c r="H13" s="225"/>
      <c r="I13" s="226"/>
      <c r="J13" s="232"/>
      <c r="K13" s="231"/>
      <c r="L13" s="225"/>
      <c r="M13" s="226"/>
      <c r="N13" s="232"/>
      <c r="O13" s="231"/>
      <c r="P13" s="225"/>
      <c r="Q13" s="226"/>
      <c r="R13" s="232"/>
      <c r="S13" s="231"/>
      <c r="T13" s="225"/>
      <c r="U13" s="226"/>
      <c r="V13" s="232"/>
      <c r="W13" s="231"/>
      <c r="X13" s="225"/>
      <c r="Y13" s="226"/>
      <c r="Z13" s="232"/>
      <c r="AA13" s="231"/>
      <c r="AB13" s="225"/>
      <c r="AC13" s="226"/>
      <c r="AD13" s="232"/>
      <c r="AE13" s="231"/>
      <c r="AF13" s="225"/>
      <c r="AG13" s="226"/>
      <c r="AH13" s="232"/>
      <c r="AI13" s="231"/>
      <c r="AJ13" s="225"/>
      <c r="AK13" s="226"/>
      <c r="AL13" s="232"/>
      <c r="AM13" s="231"/>
      <c r="AN13" s="225"/>
      <c r="AO13" s="226"/>
      <c r="AP13" s="232"/>
      <c r="AQ13" s="231"/>
      <c r="AR13" s="225"/>
      <c r="AS13" s="226"/>
      <c r="AT13" s="232"/>
      <c r="AU13" s="231"/>
      <c r="AV13" s="225"/>
      <c r="AW13" s="226"/>
      <c r="AX13" s="232"/>
      <c r="AY13" s="219">
        <f t="shared" si="1"/>
        <v>0</v>
      </c>
      <c r="AZ13" s="208">
        <f t="shared" si="2"/>
        <v>0</v>
      </c>
      <c r="BA13" s="209">
        <f t="shared" si="3"/>
        <v>0</v>
      </c>
      <c r="BB13" s="214">
        <f t="shared" si="4"/>
        <v>0</v>
      </c>
    </row>
    <row r="14" spans="1:54" s="32" customFormat="1" ht="27" hidden="1" customHeight="1">
      <c r="A14" s="33">
        <v>8</v>
      </c>
      <c r="B14" s="34" t="s">
        <v>15</v>
      </c>
      <c r="C14" s="231"/>
      <c r="D14" s="225"/>
      <c r="E14" s="226"/>
      <c r="F14" s="232"/>
      <c r="G14" s="231"/>
      <c r="H14" s="225"/>
      <c r="I14" s="226"/>
      <c r="J14" s="232"/>
      <c r="K14" s="231"/>
      <c r="L14" s="225"/>
      <c r="M14" s="226"/>
      <c r="N14" s="232"/>
      <c r="O14" s="231"/>
      <c r="P14" s="225"/>
      <c r="Q14" s="226"/>
      <c r="R14" s="232"/>
      <c r="S14" s="231"/>
      <c r="T14" s="225"/>
      <c r="U14" s="226"/>
      <c r="V14" s="232"/>
      <c r="W14" s="231"/>
      <c r="X14" s="225"/>
      <c r="Y14" s="226"/>
      <c r="Z14" s="232"/>
      <c r="AA14" s="231"/>
      <c r="AB14" s="225"/>
      <c r="AC14" s="226"/>
      <c r="AD14" s="232"/>
      <c r="AE14" s="231"/>
      <c r="AF14" s="225"/>
      <c r="AG14" s="226"/>
      <c r="AH14" s="232"/>
      <c r="AI14" s="231"/>
      <c r="AJ14" s="225"/>
      <c r="AK14" s="226"/>
      <c r="AL14" s="232"/>
      <c r="AM14" s="231"/>
      <c r="AN14" s="225"/>
      <c r="AO14" s="226"/>
      <c r="AP14" s="232"/>
      <c r="AQ14" s="231"/>
      <c r="AR14" s="225"/>
      <c r="AS14" s="226"/>
      <c r="AT14" s="232"/>
      <c r="AU14" s="231"/>
      <c r="AV14" s="225"/>
      <c r="AW14" s="226"/>
      <c r="AX14" s="232"/>
      <c r="AY14" s="219">
        <f t="shared" si="1"/>
        <v>0</v>
      </c>
      <c r="AZ14" s="208">
        <f t="shared" si="2"/>
        <v>0</v>
      </c>
      <c r="BA14" s="209">
        <f t="shared" si="3"/>
        <v>0</v>
      </c>
      <c r="BB14" s="214">
        <f t="shared" si="4"/>
        <v>0</v>
      </c>
    </row>
    <row r="15" spans="1:54" s="32" customFormat="1" ht="27" hidden="1" customHeight="1">
      <c r="A15" s="33">
        <v>9</v>
      </c>
      <c r="B15" s="34" t="s">
        <v>16</v>
      </c>
      <c r="C15" s="231"/>
      <c r="D15" s="225"/>
      <c r="E15" s="226"/>
      <c r="F15" s="232"/>
      <c r="G15" s="231"/>
      <c r="H15" s="225"/>
      <c r="I15" s="226"/>
      <c r="J15" s="232"/>
      <c r="K15" s="231"/>
      <c r="L15" s="225"/>
      <c r="M15" s="226"/>
      <c r="N15" s="232"/>
      <c r="O15" s="231"/>
      <c r="P15" s="225"/>
      <c r="Q15" s="226"/>
      <c r="R15" s="232"/>
      <c r="S15" s="231"/>
      <c r="T15" s="225"/>
      <c r="U15" s="226"/>
      <c r="V15" s="232"/>
      <c r="W15" s="231"/>
      <c r="X15" s="225"/>
      <c r="Y15" s="226"/>
      <c r="Z15" s="232"/>
      <c r="AA15" s="231"/>
      <c r="AB15" s="225"/>
      <c r="AC15" s="226"/>
      <c r="AD15" s="232"/>
      <c r="AE15" s="231"/>
      <c r="AF15" s="225"/>
      <c r="AG15" s="226"/>
      <c r="AH15" s="232"/>
      <c r="AI15" s="231"/>
      <c r="AJ15" s="225"/>
      <c r="AK15" s="226"/>
      <c r="AL15" s="232"/>
      <c r="AM15" s="231"/>
      <c r="AN15" s="225"/>
      <c r="AO15" s="226"/>
      <c r="AP15" s="232"/>
      <c r="AQ15" s="231"/>
      <c r="AR15" s="225"/>
      <c r="AS15" s="226"/>
      <c r="AT15" s="232"/>
      <c r="AU15" s="231"/>
      <c r="AV15" s="225"/>
      <c r="AW15" s="226"/>
      <c r="AX15" s="232"/>
      <c r="AY15" s="219">
        <f t="shared" si="1"/>
        <v>0</v>
      </c>
      <c r="AZ15" s="208">
        <f t="shared" si="2"/>
        <v>0</v>
      </c>
      <c r="BA15" s="209">
        <f t="shared" si="3"/>
        <v>0</v>
      </c>
      <c r="BB15" s="214">
        <f t="shared" si="4"/>
        <v>0</v>
      </c>
    </row>
    <row r="16" spans="1:54" s="32" customFormat="1" ht="27" hidden="1" customHeight="1">
      <c r="A16" s="33">
        <v>10</v>
      </c>
      <c r="B16" s="34" t="s">
        <v>17</v>
      </c>
      <c r="C16" s="231"/>
      <c r="D16" s="225"/>
      <c r="E16" s="226"/>
      <c r="F16" s="232" t="s">
        <v>111</v>
      </c>
      <c r="G16" s="231"/>
      <c r="H16" s="225"/>
      <c r="I16" s="226"/>
      <c r="J16" s="232"/>
      <c r="K16" s="231"/>
      <c r="L16" s="225"/>
      <c r="M16" s="226"/>
      <c r="N16" s="232"/>
      <c r="O16" s="231"/>
      <c r="P16" s="225"/>
      <c r="Q16" s="226"/>
      <c r="R16" s="232"/>
      <c r="S16" s="231"/>
      <c r="T16" s="225"/>
      <c r="U16" s="226"/>
      <c r="V16" s="232"/>
      <c r="W16" s="231"/>
      <c r="X16" s="225"/>
      <c r="Y16" s="226"/>
      <c r="Z16" s="232"/>
      <c r="AA16" s="231"/>
      <c r="AB16" s="225"/>
      <c r="AC16" s="226"/>
      <c r="AD16" s="232"/>
      <c r="AE16" s="231"/>
      <c r="AF16" s="225"/>
      <c r="AG16" s="226"/>
      <c r="AH16" s="232"/>
      <c r="AI16" s="231"/>
      <c r="AJ16" s="225"/>
      <c r="AK16" s="226"/>
      <c r="AL16" s="232"/>
      <c r="AM16" s="231"/>
      <c r="AN16" s="225"/>
      <c r="AO16" s="226"/>
      <c r="AP16" s="232"/>
      <c r="AQ16" s="231"/>
      <c r="AR16" s="225"/>
      <c r="AS16" s="226"/>
      <c r="AT16" s="232"/>
      <c r="AU16" s="231"/>
      <c r="AV16" s="225"/>
      <c r="AW16" s="226"/>
      <c r="AX16" s="232"/>
      <c r="AY16" s="219">
        <f t="shared" si="1"/>
        <v>0</v>
      </c>
      <c r="AZ16" s="208">
        <f t="shared" si="2"/>
        <v>0</v>
      </c>
      <c r="BA16" s="209">
        <f t="shared" si="3"/>
        <v>0</v>
      </c>
      <c r="BB16" s="214">
        <f t="shared" si="4"/>
        <v>0</v>
      </c>
    </row>
    <row r="17" spans="1:54" s="32" customFormat="1" ht="27" hidden="1" customHeight="1">
      <c r="A17" s="33">
        <v>11</v>
      </c>
      <c r="B17" s="34" t="s">
        <v>18</v>
      </c>
      <c r="C17" s="231"/>
      <c r="D17" s="225"/>
      <c r="E17" s="226"/>
      <c r="F17" s="232"/>
      <c r="G17" s="231"/>
      <c r="H17" s="225"/>
      <c r="I17" s="226"/>
      <c r="J17" s="232"/>
      <c r="K17" s="231"/>
      <c r="L17" s="225"/>
      <c r="M17" s="226"/>
      <c r="N17" s="232"/>
      <c r="O17" s="231"/>
      <c r="P17" s="225"/>
      <c r="Q17" s="226"/>
      <c r="R17" s="232"/>
      <c r="S17" s="231"/>
      <c r="T17" s="225"/>
      <c r="U17" s="226"/>
      <c r="V17" s="232"/>
      <c r="W17" s="231"/>
      <c r="X17" s="225"/>
      <c r="Y17" s="226"/>
      <c r="Z17" s="232"/>
      <c r="AA17" s="231"/>
      <c r="AB17" s="225"/>
      <c r="AC17" s="226"/>
      <c r="AD17" s="232"/>
      <c r="AE17" s="231"/>
      <c r="AF17" s="225"/>
      <c r="AG17" s="226"/>
      <c r="AH17" s="232"/>
      <c r="AI17" s="231"/>
      <c r="AJ17" s="225"/>
      <c r="AK17" s="226"/>
      <c r="AL17" s="232"/>
      <c r="AM17" s="231"/>
      <c r="AN17" s="225"/>
      <c r="AO17" s="226"/>
      <c r="AP17" s="232"/>
      <c r="AQ17" s="231"/>
      <c r="AR17" s="225"/>
      <c r="AS17" s="226"/>
      <c r="AT17" s="232"/>
      <c r="AU17" s="231"/>
      <c r="AV17" s="225"/>
      <c r="AW17" s="226"/>
      <c r="AX17" s="232"/>
      <c r="AY17" s="219">
        <f t="shared" si="1"/>
        <v>0</v>
      </c>
      <c r="AZ17" s="208">
        <f t="shared" si="2"/>
        <v>0</v>
      </c>
      <c r="BA17" s="209">
        <f t="shared" si="3"/>
        <v>0</v>
      </c>
      <c r="BB17" s="214">
        <f t="shared" si="4"/>
        <v>0</v>
      </c>
    </row>
    <row r="18" spans="1:54" s="32" customFormat="1" ht="27" hidden="1" customHeight="1">
      <c r="A18" s="33">
        <v>12</v>
      </c>
      <c r="B18" s="34" t="s">
        <v>19</v>
      </c>
      <c r="C18" s="231"/>
      <c r="D18" s="225"/>
      <c r="E18" s="226"/>
      <c r="F18" s="232"/>
      <c r="G18" s="231"/>
      <c r="H18" s="225"/>
      <c r="I18" s="226"/>
      <c r="J18" s="232"/>
      <c r="K18" s="231"/>
      <c r="L18" s="225"/>
      <c r="M18" s="226"/>
      <c r="N18" s="232"/>
      <c r="O18" s="231"/>
      <c r="P18" s="225"/>
      <c r="Q18" s="226"/>
      <c r="R18" s="232"/>
      <c r="S18" s="231"/>
      <c r="T18" s="225"/>
      <c r="U18" s="226"/>
      <c r="V18" s="232"/>
      <c r="W18" s="231"/>
      <c r="X18" s="225"/>
      <c r="Y18" s="226"/>
      <c r="Z18" s="232"/>
      <c r="AA18" s="231"/>
      <c r="AB18" s="225"/>
      <c r="AC18" s="226"/>
      <c r="AD18" s="232"/>
      <c r="AE18" s="231"/>
      <c r="AF18" s="225"/>
      <c r="AG18" s="226"/>
      <c r="AH18" s="232"/>
      <c r="AI18" s="231"/>
      <c r="AJ18" s="225"/>
      <c r="AK18" s="226"/>
      <c r="AL18" s="232"/>
      <c r="AM18" s="231"/>
      <c r="AN18" s="225"/>
      <c r="AO18" s="226"/>
      <c r="AP18" s="232"/>
      <c r="AQ18" s="231"/>
      <c r="AR18" s="225"/>
      <c r="AS18" s="226"/>
      <c r="AT18" s="232"/>
      <c r="AU18" s="231"/>
      <c r="AV18" s="225"/>
      <c r="AW18" s="226"/>
      <c r="AX18" s="232"/>
      <c r="AY18" s="219">
        <f t="shared" si="1"/>
        <v>0</v>
      </c>
      <c r="AZ18" s="208">
        <f t="shared" si="2"/>
        <v>0</v>
      </c>
      <c r="BA18" s="209">
        <f t="shared" si="3"/>
        <v>0</v>
      </c>
      <c r="BB18" s="214">
        <f t="shared" si="4"/>
        <v>0</v>
      </c>
    </row>
    <row r="19" spans="1:54" s="32" customFormat="1" ht="27" hidden="1" customHeight="1">
      <c r="A19" s="33">
        <v>13</v>
      </c>
      <c r="B19" s="34" t="s">
        <v>20</v>
      </c>
      <c r="C19" s="231"/>
      <c r="D19" s="225"/>
      <c r="E19" s="226"/>
      <c r="F19" s="232"/>
      <c r="G19" s="231"/>
      <c r="H19" s="225"/>
      <c r="I19" s="226"/>
      <c r="J19" s="232"/>
      <c r="K19" s="231"/>
      <c r="L19" s="225"/>
      <c r="M19" s="226"/>
      <c r="N19" s="232"/>
      <c r="O19" s="231"/>
      <c r="P19" s="225"/>
      <c r="Q19" s="226"/>
      <c r="R19" s="232"/>
      <c r="S19" s="231"/>
      <c r="T19" s="225"/>
      <c r="U19" s="226"/>
      <c r="V19" s="232"/>
      <c r="W19" s="231"/>
      <c r="X19" s="225"/>
      <c r="Y19" s="226"/>
      <c r="Z19" s="232"/>
      <c r="AA19" s="231"/>
      <c r="AB19" s="225"/>
      <c r="AC19" s="226"/>
      <c r="AD19" s="232"/>
      <c r="AE19" s="231"/>
      <c r="AF19" s="225"/>
      <c r="AG19" s="226"/>
      <c r="AH19" s="232"/>
      <c r="AI19" s="231"/>
      <c r="AJ19" s="225"/>
      <c r="AK19" s="226"/>
      <c r="AL19" s="232"/>
      <c r="AM19" s="231"/>
      <c r="AN19" s="225"/>
      <c r="AO19" s="226"/>
      <c r="AP19" s="232"/>
      <c r="AQ19" s="231"/>
      <c r="AR19" s="225"/>
      <c r="AS19" s="226"/>
      <c r="AT19" s="232"/>
      <c r="AU19" s="231"/>
      <c r="AV19" s="225"/>
      <c r="AW19" s="226"/>
      <c r="AX19" s="232"/>
      <c r="AY19" s="219">
        <f t="shared" si="1"/>
        <v>0</v>
      </c>
      <c r="AZ19" s="208">
        <f t="shared" si="2"/>
        <v>0</v>
      </c>
      <c r="BA19" s="209">
        <f t="shared" si="3"/>
        <v>0</v>
      </c>
      <c r="BB19" s="214">
        <f t="shared" si="4"/>
        <v>0</v>
      </c>
    </row>
    <row r="20" spans="1:54" s="32" customFormat="1" ht="27" hidden="1" customHeight="1">
      <c r="A20" s="33">
        <v>14</v>
      </c>
      <c r="B20" s="34" t="s">
        <v>21</v>
      </c>
      <c r="C20" s="231"/>
      <c r="D20" s="225"/>
      <c r="E20" s="226"/>
      <c r="F20" s="232"/>
      <c r="G20" s="231"/>
      <c r="H20" s="225"/>
      <c r="I20" s="226"/>
      <c r="J20" s="232"/>
      <c r="K20" s="231"/>
      <c r="L20" s="225"/>
      <c r="M20" s="226"/>
      <c r="N20" s="232"/>
      <c r="O20" s="231"/>
      <c r="P20" s="225"/>
      <c r="Q20" s="226"/>
      <c r="R20" s="232"/>
      <c r="S20" s="231"/>
      <c r="T20" s="225"/>
      <c r="U20" s="226"/>
      <c r="V20" s="232"/>
      <c r="W20" s="231"/>
      <c r="X20" s="225"/>
      <c r="Y20" s="226"/>
      <c r="Z20" s="232"/>
      <c r="AA20" s="231"/>
      <c r="AB20" s="225"/>
      <c r="AC20" s="226"/>
      <c r="AD20" s="232"/>
      <c r="AE20" s="231"/>
      <c r="AF20" s="225"/>
      <c r="AG20" s="226"/>
      <c r="AH20" s="232"/>
      <c r="AI20" s="231"/>
      <c r="AJ20" s="225"/>
      <c r="AK20" s="226"/>
      <c r="AL20" s="232"/>
      <c r="AM20" s="231"/>
      <c r="AN20" s="225"/>
      <c r="AO20" s="226"/>
      <c r="AP20" s="232"/>
      <c r="AQ20" s="231"/>
      <c r="AR20" s="225"/>
      <c r="AS20" s="226"/>
      <c r="AT20" s="232"/>
      <c r="AU20" s="231"/>
      <c r="AV20" s="225"/>
      <c r="AW20" s="226"/>
      <c r="AX20" s="232"/>
      <c r="AY20" s="219">
        <f t="shared" si="1"/>
        <v>0</v>
      </c>
      <c r="AZ20" s="208">
        <f t="shared" si="2"/>
        <v>0</v>
      </c>
      <c r="BA20" s="209">
        <f t="shared" si="3"/>
        <v>0</v>
      </c>
      <c r="BB20" s="214">
        <f t="shared" si="4"/>
        <v>0</v>
      </c>
    </row>
    <row r="21" spans="1:54" s="32" customFormat="1" ht="27" hidden="1" customHeight="1">
      <c r="A21" s="33">
        <v>15</v>
      </c>
      <c r="B21" s="34" t="s">
        <v>22</v>
      </c>
      <c r="C21" s="231"/>
      <c r="D21" s="225"/>
      <c r="E21" s="226"/>
      <c r="F21" s="232"/>
      <c r="G21" s="231"/>
      <c r="H21" s="225"/>
      <c r="I21" s="226"/>
      <c r="J21" s="232"/>
      <c r="K21" s="231"/>
      <c r="L21" s="225"/>
      <c r="M21" s="226"/>
      <c r="N21" s="232"/>
      <c r="O21" s="231"/>
      <c r="P21" s="225"/>
      <c r="Q21" s="226"/>
      <c r="R21" s="232"/>
      <c r="S21" s="231"/>
      <c r="T21" s="225"/>
      <c r="U21" s="226"/>
      <c r="V21" s="232"/>
      <c r="W21" s="231"/>
      <c r="X21" s="225"/>
      <c r="Y21" s="226"/>
      <c r="Z21" s="232"/>
      <c r="AA21" s="231"/>
      <c r="AB21" s="225"/>
      <c r="AC21" s="226"/>
      <c r="AD21" s="232"/>
      <c r="AE21" s="231"/>
      <c r="AF21" s="225"/>
      <c r="AG21" s="226"/>
      <c r="AH21" s="232"/>
      <c r="AI21" s="231"/>
      <c r="AJ21" s="225"/>
      <c r="AK21" s="226"/>
      <c r="AL21" s="232"/>
      <c r="AM21" s="231"/>
      <c r="AN21" s="225"/>
      <c r="AO21" s="226"/>
      <c r="AP21" s="232"/>
      <c r="AQ21" s="231"/>
      <c r="AR21" s="225"/>
      <c r="AS21" s="226"/>
      <c r="AT21" s="232"/>
      <c r="AU21" s="231"/>
      <c r="AV21" s="225"/>
      <c r="AW21" s="226"/>
      <c r="AX21" s="232"/>
      <c r="AY21" s="219">
        <f t="shared" si="1"/>
        <v>0</v>
      </c>
      <c r="AZ21" s="208">
        <f t="shared" si="2"/>
        <v>0</v>
      </c>
      <c r="BA21" s="209">
        <f t="shared" si="3"/>
        <v>0</v>
      </c>
      <c r="BB21" s="214">
        <f t="shared" si="4"/>
        <v>0</v>
      </c>
    </row>
    <row r="22" spans="1:54" s="32" customFormat="1" ht="27" hidden="1" customHeight="1">
      <c r="A22" s="33">
        <v>16</v>
      </c>
      <c r="B22" s="34" t="s">
        <v>23</v>
      </c>
      <c r="C22" s="231"/>
      <c r="D22" s="225"/>
      <c r="E22" s="226"/>
      <c r="F22" s="232"/>
      <c r="G22" s="231"/>
      <c r="H22" s="225"/>
      <c r="I22" s="226"/>
      <c r="J22" s="232"/>
      <c r="K22" s="231"/>
      <c r="L22" s="225"/>
      <c r="M22" s="226"/>
      <c r="N22" s="232"/>
      <c r="O22" s="231"/>
      <c r="P22" s="225"/>
      <c r="Q22" s="226"/>
      <c r="R22" s="232"/>
      <c r="S22" s="231"/>
      <c r="T22" s="225"/>
      <c r="U22" s="226"/>
      <c r="V22" s="232"/>
      <c r="W22" s="231"/>
      <c r="X22" s="225"/>
      <c r="Y22" s="226"/>
      <c r="Z22" s="232"/>
      <c r="AA22" s="231"/>
      <c r="AB22" s="225"/>
      <c r="AC22" s="226"/>
      <c r="AD22" s="232"/>
      <c r="AE22" s="231"/>
      <c r="AF22" s="225"/>
      <c r="AG22" s="226"/>
      <c r="AH22" s="232"/>
      <c r="AI22" s="231"/>
      <c r="AJ22" s="225"/>
      <c r="AK22" s="226"/>
      <c r="AL22" s="232"/>
      <c r="AM22" s="231"/>
      <c r="AN22" s="225"/>
      <c r="AO22" s="226"/>
      <c r="AP22" s="232"/>
      <c r="AQ22" s="231"/>
      <c r="AR22" s="225"/>
      <c r="AS22" s="226"/>
      <c r="AT22" s="232"/>
      <c r="AU22" s="231"/>
      <c r="AV22" s="225"/>
      <c r="AW22" s="226"/>
      <c r="AX22" s="232"/>
      <c r="AY22" s="219">
        <f t="shared" si="1"/>
        <v>0</v>
      </c>
      <c r="AZ22" s="208">
        <f t="shared" si="2"/>
        <v>0</v>
      </c>
      <c r="BA22" s="209">
        <f t="shared" si="3"/>
        <v>0</v>
      </c>
      <c r="BB22" s="214">
        <f t="shared" si="4"/>
        <v>0</v>
      </c>
    </row>
    <row r="23" spans="1:54" s="32" customFormat="1" ht="27" hidden="1" customHeight="1">
      <c r="A23" s="33">
        <v>17</v>
      </c>
      <c r="B23" s="34" t="s">
        <v>24</v>
      </c>
      <c r="C23" s="231"/>
      <c r="D23" s="225"/>
      <c r="E23" s="226"/>
      <c r="F23" s="232"/>
      <c r="G23" s="231"/>
      <c r="H23" s="225"/>
      <c r="I23" s="226"/>
      <c r="J23" s="232"/>
      <c r="K23" s="231"/>
      <c r="L23" s="225"/>
      <c r="M23" s="226"/>
      <c r="N23" s="232"/>
      <c r="O23" s="231"/>
      <c r="P23" s="225"/>
      <c r="Q23" s="226"/>
      <c r="R23" s="232"/>
      <c r="S23" s="231"/>
      <c r="T23" s="225"/>
      <c r="U23" s="226"/>
      <c r="V23" s="232"/>
      <c r="W23" s="231"/>
      <c r="X23" s="225"/>
      <c r="Y23" s="226"/>
      <c r="Z23" s="232"/>
      <c r="AA23" s="231"/>
      <c r="AB23" s="225"/>
      <c r="AC23" s="226"/>
      <c r="AD23" s="232"/>
      <c r="AE23" s="231"/>
      <c r="AF23" s="225"/>
      <c r="AG23" s="226"/>
      <c r="AH23" s="232"/>
      <c r="AI23" s="231"/>
      <c r="AJ23" s="225"/>
      <c r="AK23" s="226"/>
      <c r="AL23" s="232"/>
      <c r="AM23" s="231"/>
      <c r="AN23" s="225"/>
      <c r="AO23" s="226"/>
      <c r="AP23" s="232"/>
      <c r="AQ23" s="231"/>
      <c r="AR23" s="225"/>
      <c r="AS23" s="226"/>
      <c r="AT23" s="232"/>
      <c r="AU23" s="231"/>
      <c r="AV23" s="225"/>
      <c r="AW23" s="226"/>
      <c r="AX23" s="232"/>
      <c r="AY23" s="219">
        <f t="shared" si="1"/>
        <v>0</v>
      </c>
      <c r="AZ23" s="208">
        <f t="shared" si="2"/>
        <v>0</v>
      </c>
      <c r="BA23" s="209">
        <f t="shared" si="3"/>
        <v>0</v>
      </c>
      <c r="BB23" s="214">
        <f t="shared" si="4"/>
        <v>0</v>
      </c>
    </row>
    <row r="24" spans="1:54" s="32" customFormat="1" ht="27" hidden="1" customHeight="1">
      <c r="A24" s="33">
        <v>18</v>
      </c>
      <c r="B24" s="34" t="s">
        <v>25</v>
      </c>
      <c r="C24" s="231"/>
      <c r="D24" s="225"/>
      <c r="E24" s="226"/>
      <c r="F24" s="232"/>
      <c r="G24" s="231"/>
      <c r="H24" s="225"/>
      <c r="I24" s="226"/>
      <c r="J24" s="232"/>
      <c r="K24" s="231"/>
      <c r="L24" s="225"/>
      <c r="M24" s="226"/>
      <c r="N24" s="232"/>
      <c r="O24" s="231"/>
      <c r="P24" s="225"/>
      <c r="Q24" s="226"/>
      <c r="R24" s="232"/>
      <c r="S24" s="231"/>
      <c r="T24" s="225"/>
      <c r="U24" s="226"/>
      <c r="V24" s="232"/>
      <c r="W24" s="231"/>
      <c r="X24" s="225"/>
      <c r="Y24" s="226"/>
      <c r="Z24" s="232"/>
      <c r="AA24" s="231"/>
      <c r="AB24" s="225"/>
      <c r="AC24" s="226"/>
      <c r="AD24" s="232"/>
      <c r="AE24" s="231"/>
      <c r="AF24" s="225"/>
      <c r="AG24" s="226"/>
      <c r="AH24" s="232"/>
      <c r="AI24" s="231"/>
      <c r="AJ24" s="225"/>
      <c r="AK24" s="226"/>
      <c r="AL24" s="232"/>
      <c r="AM24" s="231"/>
      <c r="AN24" s="225"/>
      <c r="AO24" s="226"/>
      <c r="AP24" s="232"/>
      <c r="AQ24" s="231"/>
      <c r="AR24" s="225"/>
      <c r="AS24" s="226"/>
      <c r="AT24" s="232"/>
      <c r="AU24" s="231"/>
      <c r="AV24" s="225"/>
      <c r="AW24" s="226"/>
      <c r="AX24" s="232"/>
      <c r="AY24" s="219">
        <f t="shared" si="1"/>
        <v>0</v>
      </c>
      <c r="AZ24" s="208">
        <f t="shared" si="2"/>
        <v>0</v>
      </c>
      <c r="BA24" s="209">
        <f t="shared" si="3"/>
        <v>0</v>
      </c>
      <c r="BB24" s="214">
        <f t="shared" si="4"/>
        <v>0</v>
      </c>
    </row>
    <row r="25" spans="1:54" s="32" customFormat="1" ht="27" hidden="1" customHeight="1">
      <c r="A25" s="33">
        <v>19</v>
      </c>
      <c r="B25" s="34" t="s">
        <v>26</v>
      </c>
      <c r="C25" s="231"/>
      <c r="D25" s="225"/>
      <c r="E25" s="226"/>
      <c r="F25" s="232"/>
      <c r="G25" s="231"/>
      <c r="H25" s="225"/>
      <c r="I25" s="226"/>
      <c r="J25" s="232"/>
      <c r="K25" s="231"/>
      <c r="L25" s="225"/>
      <c r="M25" s="226"/>
      <c r="N25" s="232"/>
      <c r="O25" s="231"/>
      <c r="P25" s="225"/>
      <c r="Q25" s="226"/>
      <c r="R25" s="232"/>
      <c r="S25" s="231"/>
      <c r="T25" s="225"/>
      <c r="U25" s="226"/>
      <c r="V25" s="232"/>
      <c r="W25" s="231"/>
      <c r="X25" s="225"/>
      <c r="Y25" s="226"/>
      <c r="Z25" s="232"/>
      <c r="AA25" s="231"/>
      <c r="AB25" s="225"/>
      <c r="AC25" s="226"/>
      <c r="AD25" s="232"/>
      <c r="AE25" s="231"/>
      <c r="AF25" s="225"/>
      <c r="AG25" s="226"/>
      <c r="AH25" s="232"/>
      <c r="AI25" s="231"/>
      <c r="AJ25" s="225"/>
      <c r="AK25" s="226"/>
      <c r="AL25" s="232"/>
      <c r="AM25" s="231"/>
      <c r="AN25" s="225"/>
      <c r="AO25" s="226"/>
      <c r="AP25" s="232"/>
      <c r="AQ25" s="231"/>
      <c r="AR25" s="225"/>
      <c r="AS25" s="226"/>
      <c r="AT25" s="232"/>
      <c r="AU25" s="231"/>
      <c r="AV25" s="225"/>
      <c r="AW25" s="226"/>
      <c r="AX25" s="232"/>
      <c r="AY25" s="219">
        <f t="shared" si="1"/>
        <v>0</v>
      </c>
      <c r="AZ25" s="208">
        <f t="shared" si="2"/>
        <v>0</v>
      </c>
      <c r="BA25" s="209">
        <f t="shared" si="3"/>
        <v>0</v>
      </c>
      <c r="BB25" s="214">
        <f t="shared" si="4"/>
        <v>0</v>
      </c>
    </row>
    <row r="26" spans="1:54" s="32" customFormat="1" ht="27" hidden="1" customHeight="1">
      <c r="A26" s="33">
        <v>20</v>
      </c>
      <c r="B26" s="34" t="s">
        <v>27</v>
      </c>
      <c r="C26" s="231"/>
      <c r="D26" s="225"/>
      <c r="E26" s="226"/>
      <c r="F26" s="232"/>
      <c r="G26" s="231"/>
      <c r="H26" s="225"/>
      <c r="I26" s="226"/>
      <c r="J26" s="232"/>
      <c r="K26" s="231"/>
      <c r="L26" s="225"/>
      <c r="M26" s="226"/>
      <c r="N26" s="232"/>
      <c r="O26" s="231"/>
      <c r="P26" s="225"/>
      <c r="Q26" s="226"/>
      <c r="R26" s="232"/>
      <c r="S26" s="231"/>
      <c r="T26" s="225"/>
      <c r="U26" s="226"/>
      <c r="V26" s="232"/>
      <c r="W26" s="231"/>
      <c r="X26" s="225"/>
      <c r="Y26" s="226"/>
      <c r="Z26" s="232"/>
      <c r="AA26" s="231"/>
      <c r="AB26" s="225"/>
      <c r="AC26" s="226"/>
      <c r="AD26" s="232"/>
      <c r="AE26" s="231"/>
      <c r="AF26" s="225"/>
      <c r="AG26" s="226"/>
      <c r="AH26" s="232"/>
      <c r="AI26" s="231"/>
      <c r="AJ26" s="225"/>
      <c r="AK26" s="226"/>
      <c r="AL26" s="232"/>
      <c r="AM26" s="231"/>
      <c r="AN26" s="225"/>
      <c r="AO26" s="226"/>
      <c r="AP26" s="232"/>
      <c r="AQ26" s="231"/>
      <c r="AR26" s="225"/>
      <c r="AS26" s="226"/>
      <c r="AT26" s="232"/>
      <c r="AU26" s="231"/>
      <c r="AV26" s="225"/>
      <c r="AW26" s="226"/>
      <c r="AX26" s="232"/>
      <c r="AY26" s="219">
        <f t="shared" si="1"/>
        <v>0</v>
      </c>
      <c r="AZ26" s="208">
        <f t="shared" si="2"/>
        <v>0</v>
      </c>
      <c r="BA26" s="209">
        <f t="shared" si="3"/>
        <v>0</v>
      </c>
      <c r="BB26" s="214">
        <f t="shared" si="4"/>
        <v>0</v>
      </c>
    </row>
    <row r="27" spans="1:54" s="32" customFormat="1" ht="27" hidden="1" customHeight="1">
      <c r="A27" s="33">
        <v>21</v>
      </c>
      <c r="B27" s="34" t="s">
        <v>28</v>
      </c>
      <c r="C27" s="231"/>
      <c r="D27" s="225"/>
      <c r="E27" s="226"/>
      <c r="F27" s="232"/>
      <c r="G27" s="231"/>
      <c r="H27" s="225"/>
      <c r="I27" s="226"/>
      <c r="J27" s="232"/>
      <c r="K27" s="231"/>
      <c r="L27" s="225"/>
      <c r="M27" s="226"/>
      <c r="N27" s="232"/>
      <c r="O27" s="231"/>
      <c r="P27" s="225"/>
      <c r="Q27" s="226"/>
      <c r="R27" s="232"/>
      <c r="S27" s="231"/>
      <c r="T27" s="225"/>
      <c r="U27" s="226"/>
      <c r="V27" s="232"/>
      <c r="W27" s="231"/>
      <c r="X27" s="225"/>
      <c r="Y27" s="226"/>
      <c r="Z27" s="232"/>
      <c r="AA27" s="231"/>
      <c r="AB27" s="225"/>
      <c r="AC27" s="226"/>
      <c r="AD27" s="232"/>
      <c r="AE27" s="231"/>
      <c r="AF27" s="225"/>
      <c r="AG27" s="226"/>
      <c r="AH27" s="232"/>
      <c r="AI27" s="231"/>
      <c r="AJ27" s="225"/>
      <c r="AK27" s="226"/>
      <c r="AL27" s="232"/>
      <c r="AM27" s="231"/>
      <c r="AN27" s="225"/>
      <c r="AO27" s="226"/>
      <c r="AP27" s="232"/>
      <c r="AQ27" s="231"/>
      <c r="AR27" s="225"/>
      <c r="AS27" s="226"/>
      <c r="AT27" s="232"/>
      <c r="AU27" s="231"/>
      <c r="AV27" s="225"/>
      <c r="AW27" s="226"/>
      <c r="AX27" s="232"/>
      <c r="AY27" s="219">
        <f t="shared" si="1"/>
        <v>0</v>
      </c>
      <c r="AZ27" s="208">
        <f t="shared" si="2"/>
        <v>0</v>
      </c>
      <c r="BA27" s="209">
        <f t="shared" si="3"/>
        <v>0</v>
      </c>
      <c r="BB27" s="214">
        <f t="shared" si="4"/>
        <v>0</v>
      </c>
    </row>
    <row r="28" spans="1:54" s="32" customFormat="1" ht="27" hidden="1" customHeight="1">
      <c r="A28" s="33">
        <v>22</v>
      </c>
      <c r="B28" s="34" t="s">
        <v>29</v>
      </c>
      <c r="C28" s="231"/>
      <c r="D28" s="225"/>
      <c r="E28" s="226"/>
      <c r="F28" s="232"/>
      <c r="G28" s="231"/>
      <c r="H28" s="225"/>
      <c r="I28" s="226"/>
      <c r="J28" s="232"/>
      <c r="K28" s="231"/>
      <c r="L28" s="225"/>
      <c r="M28" s="226"/>
      <c r="N28" s="232"/>
      <c r="O28" s="231"/>
      <c r="P28" s="225"/>
      <c r="Q28" s="226"/>
      <c r="R28" s="232"/>
      <c r="S28" s="231"/>
      <c r="T28" s="225"/>
      <c r="U28" s="226"/>
      <c r="V28" s="232"/>
      <c r="W28" s="231"/>
      <c r="X28" s="225"/>
      <c r="Y28" s="226"/>
      <c r="Z28" s="232"/>
      <c r="AA28" s="231"/>
      <c r="AB28" s="225"/>
      <c r="AC28" s="226"/>
      <c r="AD28" s="232"/>
      <c r="AE28" s="231"/>
      <c r="AF28" s="225"/>
      <c r="AG28" s="226"/>
      <c r="AH28" s="232"/>
      <c r="AI28" s="231"/>
      <c r="AJ28" s="225"/>
      <c r="AK28" s="226"/>
      <c r="AL28" s="232"/>
      <c r="AM28" s="231"/>
      <c r="AN28" s="225"/>
      <c r="AO28" s="226"/>
      <c r="AP28" s="232"/>
      <c r="AQ28" s="231"/>
      <c r="AR28" s="225"/>
      <c r="AS28" s="226"/>
      <c r="AT28" s="232"/>
      <c r="AU28" s="231"/>
      <c r="AV28" s="225"/>
      <c r="AW28" s="226"/>
      <c r="AX28" s="232"/>
      <c r="AY28" s="219">
        <f t="shared" si="1"/>
        <v>0</v>
      </c>
      <c r="AZ28" s="208">
        <f t="shared" si="2"/>
        <v>0</v>
      </c>
      <c r="BA28" s="209">
        <f t="shared" si="3"/>
        <v>0</v>
      </c>
      <c r="BB28" s="214">
        <f t="shared" si="4"/>
        <v>0</v>
      </c>
    </row>
    <row r="29" spans="1:54" s="32" customFormat="1" ht="27" hidden="1" customHeight="1">
      <c r="A29" s="35">
        <v>23</v>
      </c>
      <c r="B29" s="36" t="s">
        <v>30</v>
      </c>
      <c r="C29" s="231"/>
      <c r="D29" s="225"/>
      <c r="E29" s="226"/>
      <c r="F29" s="232"/>
      <c r="G29" s="231"/>
      <c r="H29" s="225"/>
      <c r="I29" s="226"/>
      <c r="J29" s="232"/>
      <c r="K29" s="231"/>
      <c r="L29" s="225"/>
      <c r="M29" s="226"/>
      <c r="N29" s="232"/>
      <c r="O29" s="231"/>
      <c r="P29" s="225"/>
      <c r="Q29" s="226"/>
      <c r="R29" s="232"/>
      <c r="S29" s="231"/>
      <c r="T29" s="225"/>
      <c r="U29" s="226"/>
      <c r="V29" s="232"/>
      <c r="W29" s="231"/>
      <c r="X29" s="225"/>
      <c r="Y29" s="226"/>
      <c r="Z29" s="232"/>
      <c r="AA29" s="231"/>
      <c r="AB29" s="225"/>
      <c r="AC29" s="226"/>
      <c r="AD29" s="232"/>
      <c r="AE29" s="231"/>
      <c r="AF29" s="225"/>
      <c r="AG29" s="226"/>
      <c r="AH29" s="232"/>
      <c r="AI29" s="231"/>
      <c r="AJ29" s="225"/>
      <c r="AK29" s="226"/>
      <c r="AL29" s="232"/>
      <c r="AM29" s="231"/>
      <c r="AN29" s="225"/>
      <c r="AO29" s="226"/>
      <c r="AP29" s="232"/>
      <c r="AQ29" s="231"/>
      <c r="AR29" s="225"/>
      <c r="AS29" s="226"/>
      <c r="AT29" s="232"/>
      <c r="AU29" s="231"/>
      <c r="AV29" s="225"/>
      <c r="AW29" s="226"/>
      <c r="AX29" s="232"/>
      <c r="AY29" s="219">
        <f t="shared" si="1"/>
        <v>0</v>
      </c>
      <c r="AZ29" s="208">
        <f t="shared" si="2"/>
        <v>0</v>
      </c>
      <c r="BA29" s="209">
        <f t="shared" si="3"/>
        <v>0</v>
      </c>
      <c r="BB29" s="214">
        <f t="shared" si="4"/>
        <v>0</v>
      </c>
    </row>
    <row r="30" spans="1:54" s="32" customFormat="1" ht="27" hidden="1" customHeight="1">
      <c r="A30" s="37">
        <v>24</v>
      </c>
      <c r="B30" s="38" t="s">
        <v>31</v>
      </c>
      <c r="C30" s="231"/>
      <c r="D30" s="225"/>
      <c r="E30" s="226"/>
      <c r="F30" s="232"/>
      <c r="G30" s="231"/>
      <c r="H30" s="225"/>
      <c r="I30" s="226"/>
      <c r="J30" s="232"/>
      <c r="K30" s="231"/>
      <c r="L30" s="225"/>
      <c r="M30" s="226"/>
      <c r="N30" s="232"/>
      <c r="O30" s="231"/>
      <c r="P30" s="225"/>
      <c r="Q30" s="226"/>
      <c r="R30" s="232"/>
      <c r="S30" s="231"/>
      <c r="T30" s="225"/>
      <c r="U30" s="226"/>
      <c r="V30" s="232"/>
      <c r="W30" s="231"/>
      <c r="X30" s="225"/>
      <c r="Y30" s="226"/>
      <c r="Z30" s="232"/>
      <c r="AA30" s="231"/>
      <c r="AB30" s="225"/>
      <c r="AC30" s="226"/>
      <c r="AD30" s="232"/>
      <c r="AE30" s="231"/>
      <c r="AF30" s="225"/>
      <c r="AG30" s="226"/>
      <c r="AH30" s="232"/>
      <c r="AI30" s="231"/>
      <c r="AJ30" s="225"/>
      <c r="AK30" s="226"/>
      <c r="AL30" s="232"/>
      <c r="AM30" s="231"/>
      <c r="AN30" s="225"/>
      <c r="AO30" s="226"/>
      <c r="AP30" s="232"/>
      <c r="AQ30" s="231"/>
      <c r="AR30" s="225"/>
      <c r="AS30" s="226"/>
      <c r="AT30" s="232"/>
      <c r="AU30" s="231"/>
      <c r="AV30" s="225"/>
      <c r="AW30" s="226"/>
      <c r="AX30" s="232"/>
      <c r="AY30" s="219">
        <f t="shared" si="1"/>
        <v>0</v>
      </c>
      <c r="AZ30" s="208">
        <f t="shared" si="2"/>
        <v>0</v>
      </c>
      <c r="BA30" s="209">
        <f t="shared" si="3"/>
        <v>0</v>
      </c>
      <c r="BB30" s="214">
        <f t="shared" si="4"/>
        <v>0</v>
      </c>
    </row>
    <row r="31" spans="1:54" s="32" customFormat="1" ht="27" hidden="1" customHeight="1">
      <c r="A31" s="39">
        <v>25</v>
      </c>
      <c r="B31" s="40" t="s">
        <v>32</v>
      </c>
      <c r="C31" s="231"/>
      <c r="D31" s="225"/>
      <c r="E31" s="226"/>
      <c r="F31" s="232"/>
      <c r="G31" s="231"/>
      <c r="H31" s="225"/>
      <c r="I31" s="226"/>
      <c r="J31" s="232"/>
      <c r="K31" s="231"/>
      <c r="L31" s="225"/>
      <c r="M31" s="226"/>
      <c r="N31" s="232"/>
      <c r="O31" s="231"/>
      <c r="P31" s="225"/>
      <c r="Q31" s="226"/>
      <c r="R31" s="232"/>
      <c r="S31" s="231"/>
      <c r="T31" s="225"/>
      <c r="U31" s="226"/>
      <c r="V31" s="232"/>
      <c r="W31" s="231"/>
      <c r="X31" s="225"/>
      <c r="Y31" s="226"/>
      <c r="Z31" s="232"/>
      <c r="AA31" s="231"/>
      <c r="AB31" s="225"/>
      <c r="AC31" s="226"/>
      <c r="AD31" s="232"/>
      <c r="AE31" s="231"/>
      <c r="AF31" s="225"/>
      <c r="AG31" s="226"/>
      <c r="AH31" s="232"/>
      <c r="AI31" s="231"/>
      <c r="AJ31" s="225"/>
      <c r="AK31" s="226"/>
      <c r="AL31" s="232"/>
      <c r="AM31" s="231"/>
      <c r="AN31" s="225"/>
      <c r="AO31" s="226"/>
      <c r="AP31" s="232"/>
      <c r="AQ31" s="231"/>
      <c r="AR31" s="225"/>
      <c r="AS31" s="226"/>
      <c r="AT31" s="232"/>
      <c r="AU31" s="231"/>
      <c r="AV31" s="225"/>
      <c r="AW31" s="226"/>
      <c r="AX31" s="232"/>
      <c r="AY31" s="219">
        <f t="shared" si="1"/>
        <v>0</v>
      </c>
      <c r="AZ31" s="208">
        <f t="shared" si="2"/>
        <v>0</v>
      </c>
      <c r="BA31" s="209">
        <f t="shared" si="3"/>
        <v>0</v>
      </c>
      <c r="BB31" s="214">
        <f t="shared" si="4"/>
        <v>0</v>
      </c>
    </row>
    <row r="32" spans="1:54" s="32" customFormat="1" ht="27" hidden="1" customHeight="1">
      <c r="A32" s="35">
        <v>26</v>
      </c>
      <c r="B32" s="36" t="s">
        <v>33</v>
      </c>
      <c r="C32" s="231"/>
      <c r="D32" s="225"/>
      <c r="E32" s="226"/>
      <c r="F32" s="232"/>
      <c r="G32" s="231"/>
      <c r="H32" s="225"/>
      <c r="I32" s="226"/>
      <c r="J32" s="232"/>
      <c r="K32" s="231"/>
      <c r="L32" s="225"/>
      <c r="M32" s="226"/>
      <c r="N32" s="232"/>
      <c r="O32" s="231"/>
      <c r="P32" s="225"/>
      <c r="Q32" s="226"/>
      <c r="R32" s="232"/>
      <c r="S32" s="231"/>
      <c r="T32" s="225"/>
      <c r="U32" s="226"/>
      <c r="V32" s="232"/>
      <c r="W32" s="231"/>
      <c r="X32" s="225"/>
      <c r="Y32" s="226"/>
      <c r="Z32" s="232"/>
      <c r="AA32" s="231"/>
      <c r="AB32" s="225"/>
      <c r="AC32" s="226"/>
      <c r="AD32" s="232"/>
      <c r="AE32" s="231"/>
      <c r="AF32" s="225"/>
      <c r="AG32" s="226"/>
      <c r="AH32" s="232"/>
      <c r="AI32" s="231"/>
      <c r="AJ32" s="225"/>
      <c r="AK32" s="226"/>
      <c r="AL32" s="232"/>
      <c r="AM32" s="231"/>
      <c r="AN32" s="225"/>
      <c r="AO32" s="226"/>
      <c r="AP32" s="232"/>
      <c r="AQ32" s="231"/>
      <c r="AR32" s="225"/>
      <c r="AS32" s="226"/>
      <c r="AT32" s="232"/>
      <c r="AU32" s="231"/>
      <c r="AV32" s="225"/>
      <c r="AW32" s="226"/>
      <c r="AX32" s="232"/>
      <c r="AY32" s="219">
        <f t="shared" si="1"/>
        <v>0</v>
      </c>
      <c r="AZ32" s="208">
        <f t="shared" si="2"/>
        <v>0</v>
      </c>
      <c r="BA32" s="209">
        <f t="shared" si="3"/>
        <v>0</v>
      </c>
      <c r="BB32" s="214">
        <f t="shared" si="4"/>
        <v>0</v>
      </c>
    </row>
    <row r="33" spans="1:54" s="32" customFormat="1" ht="27" hidden="1" customHeight="1">
      <c r="A33" s="37">
        <v>27</v>
      </c>
      <c r="B33" s="38" t="s">
        <v>34</v>
      </c>
      <c r="C33" s="231"/>
      <c r="D33" s="225"/>
      <c r="E33" s="226"/>
      <c r="F33" s="232"/>
      <c r="G33" s="231"/>
      <c r="H33" s="225"/>
      <c r="I33" s="226"/>
      <c r="J33" s="232"/>
      <c r="K33" s="231"/>
      <c r="L33" s="225"/>
      <c r="M33" s="226"/>
      <c r="N33" s="232"/>
      <c r="O33" s="231"/>
      <c r="P33" s="225"/>
      <c r="Q33" s="226"/>
      <c r="R33" s="232"/>
      <c r="S33" s="231"/>
      <c r="T33" s="225"/>
      <c r="U33" s="226"/>
      <c r="V33" s="232"/>
      <c r="W33" s="231"/>
      <c r="X33" s="225"/>
      <c r="Y33" s="226"/>
      <c r="Z33" s="232"/>
      <c r="AA33" s="231"/>
      <c r="AB33" s="225"/>
      <c r="AC33" s="226"/>
      <c r="AD33" s="232"/>
      <c r="AE33" s="231"/>
      <c r="AF33" s="225"/>
      <c r="AG33" s="226"/>
      <c r="AH33" s="232"/>
      <c r="AI33" s="231"/>
      <c r="AJ33" s="225"/>
      <c r="AK33" s="226"/>
      <c r="AL33" s="232"/>
      <c r="AM33" s="231"/>
      <c r="AN33" s="225"/>
      <c r="AO33" s="226"/>
      <c r="AP33" s="232"/>
      <c r="AQ33" s="231"/>
      <c r="AR33" s="225"/>
      <c r="AS33" s="226"/>
      <c r="AT33" s="232"/>
      <c r="AU33" s="231"/>
      <c r="AV33" s="225"/>
      <c r="AW33" s="226"/>
      <c r="AX33" s="232"/>
      <c r="AY33" s="219">
        <f t="shared" si="1"/>
        <v>0</v>
      </c>
      <c r="AZ33" s="208">
        <f t="shared" si="2"/>
        <v>0</v>
      </c>
      <c r="BA33" s="209">
        <f t="shared" si="3"/>
        <v>0</v>
      </c>
      <c r="BB33" s="214">
        <f t="shared" si="4"/>
        <v>0</v>
      </c>
    </row>
    <row r="34" spans="1:54" s="32" customFormat="1" ht="27" hidden="1" customHeight="1">
      <c r="A34" s="37">
        <v>28</v>
      </c>
      <c r="B34" s="38" t="s">
        <v>35</v>
      </c>
      <c r="C34" s="231"/>
      <c r="D34" s="225"/>
      <c r="E34" s="226"/>
      <c r="F34" s="232"/>
      <c r="G34" s="231"/>
      <c r="H34" s="225"/>
      <c r="I34" s="226"/>
      <c r="J34" s="232"/>
      <c r="K34" s="231"/>
      <c r="L34" s="225"/>
      <c r="M34" s="226"/>
      <c r="N34" s="232"/>
      <c r="O34" s="231"/>
      <c r="P34" s="225"/>
      <c r="Q34" s="226"/>
      <c r="R34" s="232"/>
      <c r="S34" s="231"/>
      <c r="T34" s="225"/>
      <c r="U34" s="226"/>
      <c r="V34" s="232"/>
      <c r="W34" s="231"/>
      <c r="X34" s="225"/>
      <c r="Y34" s="226"/>
      <c r="Z34" s="232"/>
      <c r="AA34" s="231"/>
      <c r="AB34" s="225"/>
      <c r="AC34" s="226"/>
      <c r="AD34" s="232"/>
      <c r="AE34" s="231"/>
      <c r="AF34" s="225"/>
      <c r="AG34" s="226"/>
      <c r="AH34" s="232"/>
      <c r="AI34" s="231"/>
      <c r="AJ34" s="225"/>
      <c r="AK34" s="226"/>
      <c r="AL34" s="232"/>
      <c r="AM34" s="231"/>
      <c r="AN34" s="225"/>
      <c r="AO34" s="226"/>
      <c r="AP34" s="232"/>
      <c r="AQ34" s="231"/>
      <c r="AR34" s="225"/>
      <c r="AS34" s="226"/>
      <c r="AT34" s="232"/>
      <c r="AU34" s="231"/>
      <c r="AV34" s="225"/>
      <c r="AW34" s="226"/>
      <c r="AX34" s="232"/>
      <c r="AY34" s="219">
        <f t="shared" si="1"/>
        <v>0</v>
      </c>
      <c r="AZ34" s="208">
        <f t="shared" si="2"/>
        <v>0</v>
      </c>
      <c r="BA34" s="209">
        <f t="shared" si="3"/>
        <v>0</v>
      </c>
      <c r="BB34" s="214">
        <f t="shared" si="4"/>
        <v>0</v>
      </c>
    </row>
    <row r="35" spans="1:54" s="32" customFormat="1" hidden="1">
      <c r="A35" s="41">
        <v>29</v>
      </c>
      <c r="B35" s="38" t="s">
        <v>36</v>
      </c>
      <c r="C35" s="231"/>
      <c r="D35" s="225"/>
      <c r="E35" s="226"/>
      <c r="F35" s="232"/>
      <c r="G35" s="231"/>
      <c r="H35" s="225"/>
      <c r="I35" s="226"/>
      <c r="J35" s="232"/>
      <c r="K35" s="231"/>
      <c r="L35" s="225"/>
      <c r="M35" s="226"/>
      <c r="N35" s="232"/>
      <c r="O35" s="231"/>
      <c r="P35" s="225"/>
      <c r="Q35" s="226"/>
      <c r="R35" s="232"/>
      <c r="S35" s="231"/>
      <c r="T35" s="225"/>
      <c r="U35" s="226"/>
      <c r="V35" s="232"/>
      <c r="W35" s="231"/>
      <c r="X35" s="225"/>
      <c r="Y35" s="226"/>
      <c r="Z35" s="232"/>
      <c r="AA35" s="231"/>
      <c r="AB35" s="225"/>
      <c r="AC35" s="226"/>
      <c r="AD35" s="232"/>
      <c r="AE35" s="231"/>
      <c r="AF35" s="225"/>
      <c r="AG35" s="226"/>
      <c r="AH35" s="232"/>
      <c r="AI35" s="231"/>
      <c r="AJ35" s="225"/>
      <c r="AK35" s="226"/>
      <c r="AL35" s="232"/>
      <c r="AM35" s="231"/>
      <c r="AN35" s="225"/>
      <c r="AO35" s="226"/>
      <c r="AP35" s="232"/>
      <c r="AQ35" s="231"/>
      <c r="AR35" s="225"/>
      <c r="AS35" s="226"/>
      <c r="AT35" s="232"/>
      <c r="AU35" s="231"/>
      <c r="AV35" s="225"/>
      <c r="AW35" s="226"/>
      <c r="AX35" s="232"/>
      <c r="AY35" s="219">
        <f t="shared" si="1"/>
        <v>0</v>
      </c>
      <c r="AZ35" s="208">
        <f t="shared" si="2"/>
        <v>0</v>
      </c>
      <c r="BA35" s="209">
        <f t="shared" si="3"/>
        <v>0</v>
      </c>
      <c r="BB35" s="214">
        <f t="shared" si="4"/>
        <v>0</v>
      </c>
    </row>
    <row r="36" spans="1:54" s="32" customFormat="1" hidden="1">
      <c r="A36" s="41">
        <v>30</v>
      </c>
      <c r="B36" s="38" t="s">
        <v>37</v>
      </c>
      <c r="C36" s="231"/>
      <c r="D36" s="225"/>
      <c r="E36" s="226"/>
      <c r="F36" s="232"/>
      <c r="G36" s="231"/>
      <c r="H36" s="225"/>
      <c r="I36" s="226"/>
      <c r="J36" s="232"/>
      <c r="K36" s="231"/>
      <c r="L36" s="225"/>
      <c r="M36" s="226"/>
      <c r="N36" s="232"/>
      <c r="O36" s="231"/>
      <c r="P36" s="225"/>
      <c r="Q36" s="226"/>
      <c r="R36" s="232"/>
      <c r="S36" s="231"/>
      <c r="T36" s="225"/>
      <c r="U36" s="226"/>
      <c r="V36" s="232"/>
      <c r="W36" s="231"/>
      <c r="X36" s="225"/>
      <c r="Y36" s="226"/>
      <c r="Z36" s="232"/>
      <c r="AA36" s="231"/>
      <c r="AB36" s="225"/>
      <c r="AC36" s="226"/>
      <c r="AD36" s="232"/>
      <c r="AE36" s="231"/>
      <c r="AF36" s="225"/>
      <c r="AG36" s="226"/>
      <c r="AH36" s="232"/>
      <c r="AI36" s="231"/>
      <c r="AJ36" s="225"/>
      <c r="AK36" s="226"/>
      <c r="AL36" s="232"/>
      <c r="AM36" s="231"/>
      <c r="AN36" s="225"/>
      <c r="AO36" s="226"/>
      <c r="AP36" s="232"/>
      <c r="AQ36" s="231"/>
      <c r="AR36" s="225"/>
      <c r="AS36" s="226"/>
      <c r="AT36" s="232"/>
      <c r="AU36" s="231"/>
      <c r="AV36" s="225"/>
      <c r="AW36" s="226"/>
      <c r="AX36" s="232"/>
      <c r="AY36" s="219">
        <f t="shared" si="1"/>
        <v>0</v>
      </c>
      <c r="AZ36" s="208">
        <f t="shared" si="2"/>
        <v>0</v>
      </c>
      <c r="BA36" s="209">
        <f t="shared" si="3"/>
        <v>0</v>
      </c>
      <c r="BB36" s="214">
        <f t="shared" si="4"/>
        <v>0</v>
      </c>
    </row>
    <row r="37" spans="1:54" s="32" customFormat="1" hidden="1">
      <c r="A37" s="41">
        <v>31</v>
      </c>
      <c r="B37" s="38" t="s">
        <v>101</v>
      </c>
      <c r="C37" s="231"/>
      <c r="D37" s="225"/>
      <c r="E37" s="226"/>
      <c r="F37" s="232"/>
      <c r="G37" s="231"/>
      <c r="H37" s="225"/>
      <c r="I37" s="226"/>
      <c r="J37" s="232"/>
      <c r="K37" s="231"/>
      <c r="L37" s="225"/>
      <c r="M37" s="226"/>
      <c r="N37" s="232"/>
      <c r="O37" s="231"/>
      <c r="P37" s="225"/>
      <c r="Q37" s="226"/>
      <c r="R37" s="232"/>
      <c r="S37" s="231"/>
      <c r="T37" s="225"/>
      <c r="U37" s="226"/>
      <c r="V37" s="232"/>
      <c r="W37" s="231"/>
      <c r="X37" s="225"/>
      <c r="Y37" s="226"/>
      <c r="Z37" s="232"/>
      <c r="AA37" s="231"/>
      <c r="AB37" s="225"/>
      <c r="AC37" s="226"/>
      <c r="AD37" s="232"/>
      <c r="AE37" s="231"/>
      <c r="AF37" s="225"/>
      <c r="AG37" s="226"/>
      <c r="AH37" s="232"/>
      <c r="AI37" s="231"/>
      <c r="AJ37" s="225"/>
      <c r="AK37" s="226"/>
      <c r="AL37" s="232"/>
      <c r="AM37" s="231"/>
      <c r="AN37" s="225"/>
      <c r="AO37" s="226"/>
      <c r="AP37" s="232"/>
      <c r="AQ37" s="231"/>
      <c r="AR37" s="225"/>
      <c r="AS37" s="226"/>
      <c r="AT37" s="232"/>
      <c r="AU37" s="231"/>
      <c r="AV37" s="225"/>
      <c r="AW37" s="226"/>
      <c r="AX37" s="232"/>
      <c r="AY37" s="219">
        <f t="shared" si="1"/>
        <v>0</v>
      </c>
      <c r="AZ37" s="208">
        <f t="shared" si="2"/>
        <v>0</v>
      </c>
      <c r="BA37" s="209">
        <f t="shared" si="3"/>
        <v>0</v>
      </c>
      <c r="BB37" s="214">
        <f t="shared" si="4"/>
        <v>0</v>
      </c>
    </row>
    <row r="38" spans="1:54" s="32" customFormat="1" hidden="1">
      <c r="A38" s="46">
        <v>32</v>
      </c>
      <c r="B38" s="237" t="s">
        <v>102</v>
      </c>
      <c r="C38" s="233"/>
      <c r="D38" s="234"/>
      <c r="E38" s="235"/>
      <c r="F38" s="236"/>
      <c r="G38" s="233"/>
      <c r="H38" s="234"/>
      <c r="I38" s="235"/>
      <c r="J38" s="236"/>
      <c r="K38" s="233"/>
      <c r="L38" s="234"/>
      <c r="M38" s="235"/>
      <c r="N38" s="236"/>
      <c r="O38" s="233"/>
      <c r="P38" s="234"/>
      <c r="Q38" s="235"/>
      <c r="R38" s="236"/>
      <c r="S38" s="233"/>
      <c r="T38" s="234"/>
      <c r="U38" s="235"/>
      <c r="V38" s="236"/>
      <c r="W38" s="233"/>
      <c r="X38" s="234"/>
      <c r="Y38" s="235"/>
      <c r="Z38" s="236"/>
      <c r="AA38" s="233"/>
      <c r="AB38" s="234"/>
      <c r="AC38" s="235"/>
      <c r="AD38" s="236"/>
      <c r="AE38" s="233"/>
      <c r="AF38" s="234"/>
      <c r="AG38" s="235"/>
      <c r="AH38" s="236"/>
      <c r="AI38" s="233"/>
      <c r="AJ38" s="234"/>
      <c r="AK38" s="235"/>
      <c r="AL38" s="236"/>
      <c r="AM38" s="233"/>
      <c r="AN38" s="234"/>
      <c r="AO38" s="235"/>
      <c r="AP38" s="236"/>
      <c r="AQ38" s="233"/>
      <c r="AR38" s="234"/>
      <c r="AS38" s="235"/>
      <c r="AT38" s="236"/>
      <c r="AU38" s="233"/>
      <c r="AV38" s="234"/>
      <c r="AW38" s="235"/>
      <c r="AX38" s="236"/>
      <c r="AY38" s="220">
        <f t="shared" si="1"/>
        <v>0</v>
      </c>
      <c r="AZ38" s="215">
        <f t="shared" si="2"/>
        <v>0</v>
      </c>
      <c r="BA38" s="216">
        <f t="shared" si="3"/>
        <v>0</v>
      </c>
      <c r="BB38" s="217">
        <f t="shared" si="4"/>
        <v>0</v>
      </c>
    </row>
    <row r="39" spans="1:54" s="32" customFormat="1" ht="42.75" hidden="1" customHeight="1">
      <c r="A39" s="42"/>
      <c r="C39" s="144"/>
      <c r="D39" s="144"/>
      <c r="E39" s="144"/>
      <c r="F39" s="144"/>
      <c r="G39" s="145"/>
      <c r="H39" s="145"/>
      <c r="I39" s="145"/>
      <c r="J39" s="145"/>
      <c r="K39" s="144"/>
      <c r="L39" s="144"/>
      <c r="M39" s="144"/>
      <c r="N39" s="144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</row>
    <row r="40" spans="1:54" s="32" customFormat="1" ht="27" customHeight="1" thickBot="1">
      <c r="A40" s="296" t="s">
        <v>112</v>
      </c>
      <c r="B40" s="297"/>
      <c r="C40" s="339"/>
      <c r="D40" s="340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40"/>
      <c r="T40" s="340"/>
      <c r="U40" s="340"/>
      <c r="V40" s="340"/>
      <c r="W40" s="340"/>
      <c r="X40" s="340"/>
      <c r="Y40" s="340"/>
      <c r="Z40" s="340"/>
      <c r="AA40" s="340"/>
      <c r="AB40" s="340"/>
      <c r="AC40" s="340"/>
      <c r="AD40" s="340"/>
      <c r="AE40" s="340"/>
      <c r="AF40" s="340"/>
      <c r="AG40" s="340"/>
      <c r="AH40" s="340"/>
      <c r="AI40" s="340"/>
      <c r="AJ40" s="340"/>
      <c r="AK40" s="340"/>
      <c r="AL40" s="340"/>
      <c r="AM40" s="340"/>
      <c r="AN40" s="340"/>
      <c r="AO40" s="340"/>
      <c r="AP40" s="340"/>
      <c r="AQ40" s="340"/>
      <c r="AR40" s="340"/>
      <c r="AS40" s="340"/>
      <c r="AT40" s="340"/>
      <c r="AU40" s="340"/>
      <c r="AV40" s="340"/>
      <c r="AW40" s="340"/>
      <c r="AX40" s="340"/>
      <c r="AY40" s="340"/>
      <c r="AZ40" s="340"/>
      <c r="BA40" s="340"/>
      <c r="BB40" s="341"/>
    </row>
    <row r="41" spans="1:54" s="32" customFormat="1" ht="27" customHeight="1">
      <c r="A41" s="30">
        <v>1</v>
      </c>
      <c r="B41" s="31" t="s">
        <v>39</v>
      </c>
      <c r="C41" s="227">
        <v>1438</v>
      </c>
      <c r="D41" s="228">
        <v>230</v>
      </c>
      <c r="E41" s="229">
        <v>212</v>
      </c>
      <c r="F41" s="230">
        <v>333</v>
      </c>
      <c r="G41" s="227">
        <v>1133</v>
      </c>
      <c r="H41" s="228">
        <v>587</v>
      </c>
      <c r="I41" s="229">
        <v>215</v>
      </c>
      <c r="J41" s="230">
        <v>444</v>
      </c>
      <c r="K41" s="227">
        <v>87</v>
      </c>
      <c r="L41" s="228">
        <v>61</v>
      </c>
      <c r="M41" s="229">
        <v>34</v>
      </c>
      <c r="N41" s="230">
        <v>74</v>
      </c>
      <c r="O41" s="227">
        <v>29</v>
      </c>
      <c r="P41" s="228">
        <v>31</v>
      </c>
      <c r="Q41" s="229">
        <v>10</v>
      </c>
      <c r="R41" s="230">
        <v>34</v>
      </c>
      <c r="S41" s="227">
        <v>25</v>
      </c>
      <c r="T41" s="228">
        <v>69</v>
      </c>
      <c r="U41" s="229">
        <v>11</v>
      </c>
      <c r="V41" s="230">
        <v>73</v>
      </c>
      <c r="W41" s="227">
        <v>839</v>
      </c>
      <c r="X41" s="228">
        <v>171</v>
      </c>
      <c r="Y41" s="229">
        <v>207</v>
      </c>
      <c r="Z41" s="230">
        <v>207</v>
      </c>
      <c r="AA41" s="227">
        <v>2284</v>
      </c>
      <c r="AB41" s="228">
        <v>2508</v>
      </c>
      <c r="AC41" s="229">
        <v>496</v>
      </c>
      <c r="AD41" s="230">
        <v>1925</v>
      </c>
      <c r="AE41" s="227">
        <v>670</v>
      </c>
      <c r="AF41" s="228">
        <v>310</v>
      </c>
      <c r="AG41" s="229">
        <v>214</v>
      </c>
      <c r="AH41" s="230">
        <v>241</v>
      </c>
      <c r="AI41" s="227">
        <v>99</v>
      </c>
      <c r="AJ41" s="228">
        <v>63</v>
      </c>
      <c r="AK41" s="229">
        <v>41</v>
      </c>
      <c r="AL41" s="230">
        <v>55</v>
      </c>
      <c r="AM41" s="227">
        <v>80</v>
      </c>
      <c r="AN41" s="228">
        <v>65</v>
      </c>
      <c r="AO41" s="229">
        <v>34</v>
      </c>
      <c r="AP41" s="230">
        <v>49</v>
      </c>
      <c r="AQ41" s="227">
        <v>69</v>
      </c>
      <c r="AR41" s="228">
        <v>52</v>
      </c>
      <c r="AS41" s="229">
        <v>30</v>
      </c>
      <c r="AT41" s="230">
        <v>37</v>
      </c>
      <c r="AU41" s="227">
        <v>341</v>
      </c>
      <c r="AV41" s="228">
        <v>156</v>
      </c>
      <c r="AW41" s="229">
        <v>102</v>
      </c>
      <c r="AX41" s="230">
        <v>152</v>
      </c>
      <c r="AY41" s="218">
        <f t="shared" ref="AY41:AY78" si="5">SUM(C41,G41,K41,O41,S41,W41,AA41,AE41,AI41,AM41,AQ41,AU41,)</f>
        <v>7094</v>
      </c>
      <c r="AZ41" s="211">
        <f t="shared" ref="AZ41:AZ78" si="6">SUM(D41,H41,L41,P41,T41,X41,AB41,AF41,AJ41,AN41,AR41,AV41,)</f>
        <v>4303</v>
      </c>
      <c r="BA41" s="212">
        <f t="shared" ref="BA41:BA78" si="7">SUM(E41,I41,M41,Q41,U41,Y41,AC41,AG41,AK41,AO41,AS41,AW41,)</f>
        <v>1606</v>
      </c>
      <c r="BB41" s="213">
        <f t="shared" ref="BB41:BB78" si="8">SUM(F41,J41,N41,R41,V41,Z41,AD41,AH41,AL41,AP41,AT41,AX41,)</f>
        <v>3624</v>
      </c>
    </row>
    <row r="42" spans="1:54" s="32" customFormat="1" ht="27" customHeight="1">
      <c r="A42" s="33">
        <v>2</v>
      </c>
      <c r="B42" s="34" t="s">
        <v>40</v>
      </c>
      <c r="C42" s="231">
        <v>105</v>
      </c>
      <c r="D42" s="225">
        <v>39</v>
      </c>
      <c r="E42" s="226">
        <v>68</v>
      </c>
      <c r="F42" s="232">
        <v>46</v>
      </c>
      <c r="G42" s="231">
        <v>30</v>
      </c>
      <c r="H42" s="225">
        <v>1</v>
      </c>
      <c r="I42" s="226">
        <v>24</v>
      </c>
      <c r="J42" s="232">
        <v>2</v>
      </c>
      <c r="K42" s="231">
        <v>75</v>
      </c>
      <c r="L42" s="225">
        <v>31</v>
      </c>
      <c r="M42" s="226">
        <v>37</v>
      </c>
      <c r="N42" s="232">
        <v>31</v>
      </c>
      <c r="O42" s="231">
        <v>30</v>
      </c>
      <c r="P42" s="225">
        <v>28</v>
      </c>
      <c r="Q42" s="226">
        <v>17</v>
      </c>
      <c r="R42" s="232">
        <v>27</v>
      </c>
      <c r="S42" s="231">
        <v>40</v>
      </c>
      <c r="T42" s="225">
        <v>71</v>
      </c>
      <c r="U42" s="226">
        <v>22</v>
      </c>
      <c r="V42" s="232">
        <v>70</v>
      </c>
      <c r="W42" s="231">
        <v>93</v>
      </c>
      <c r="X42" s="225">
        <v>35</v>
      </c>
      <c r="Y42" s="226">
        <v>43</v>
      </c>
      <c r="Z42" s="232">
        <v>40</v>
      </c>
      <c r="AA42" s="231">
        <v>36</v>
      </c>
      <c r="AB42" s="225">
        <v>36</v>
      </c>
      <c r="AC42" s="226">
        <v>25</v>
      </c>
      <c r="AD42" s="232">
        <v>31</v>
      </c>
      <c r="AE42" s="231">
        <v>16</v>
      </c>
      <c r="AF42" s="225">
        <v>29</v>
      </c>
      <c r="AG42" s="226">
        <v>13</v>
      </c>
      <c r="AH42" s="232">
        <v>31</v>
      </c>
      <c r="AI42" s="231">
        <v>218</v>
      </c>
      <c r="AJ42" s="225">
        <v>90</v>
      </c>
      <c r="AK42" s="226">
        <v>58</v>
      </c>
      <c r="AL42" s="232">
        <v>57</v>
      </c>
      <c r="AM42" s="231">
        <v>11</v>
      </c>
      <c r="AN42" s="225">
        <v>40</v>
      </c>
      <c r="AO42" s="226">
        <v>4</v>
      </c>
      <c r="AP42" s="232">
        <v>28</v>
      </c>
      <c r="AQ42" s="231">
        <v>35</v>
      </c>
      <c r="AR42" s="225">
        <v>53</v>
      </c>
      <c r="AS42" s="226">
        <v>22</v>
      </c>
      <c r="AT42" s="232">
        <v>57</v>
      </c>
      <c r="AU42" s="231">
        <v>33</v>
      </c>
      <c r="AV42" s="225">
        <v>50</v>
      </c>
      <c r="AW42" s="226">
        <v>8</v>
      </c>
      <c r="AX42" s="232">
        <v>45</v>
      </c>
      <c r="AY42" s="219">
        <f t="shared" si="5"/>
        <v>722</v>
      </c>
      <c r="AZ42" s="208">
        <f t="shared" si="6"/>
        <v>503</v>
      </c>
      <c r="BA42" s="209">
        <f t="shared" si="7"/>
        <v>341</v>
      </c>
      <c r="BB42" s="214">
        <f t="shared" si="8"/>
        <v>465</v>
      </c>
    </row>
    <row r="43" spans="1:54" s="32" customFormat="1" ht="27" customHeight="1">
      <c r="A43" s="30">
        <v>3</v>
      </c>
      <c r="B43" s="34" t="s">
        <v>41</v>
      </c>
      <c r="C43" s="231">
        <v>23</v>
      </c>
      <c r="D43" s="225">
        <v>44</v>
      </c>
      <c r="E43" s="226">
        <v>13</v>
      </c>
      <c r="F43" s="232">
        <v>42</v>
      </c>
      <c r="G43" s="231">
        <v>65</v>
      </c>
      <c r="H43" s="225">
        <v>39</v>
      </c>
      <c r="I43" s="226">
        <v>22</v>
      </c>
      <c r="J43" s="232">
        <v>36</v>
      </c>
      <c r="K43" s="231">
        <v>36</v>
      </c>
      <c r="L43" s="225">
        <v>34</v>
      </c>
      <c r="M43" s="226">
        <v>17</v>
      </c>
      <c r="N43" s="232">
        <v>33</v>
      </c>
      <c r="O43" s="231">
        <v>14</v>
      </c>
      <c r="P43" s="225">
        <v>26</v>
      </c>
      <c r="Q43" s="226">
        <v>8</v>
      </c>
      <c r="R43" s="232">
        <v>26</v>
      </c>
      <c r="S43" s="231">
        <v>12</v>
      </c>
      <c r="T43" s="225">
        <v>61</v>
      </c>
      <c r="U43" s="226">
        <v>9</v>
      </c>
      <c r="V43" s="232">
        <v>59</v>
      </c>
      <c r="W43" s="231">
        <v>31</v>
      </c>
      <c r="X43" s="225">
        <v>33</v>
      </c>
      <c r="Y43" s="226">
        <v>10</v>
      </c>
      <c r="Z43" s="232">
        <v>36</v>
      </c>
      <c r="AA43" s="231">
        <v>7</v>
      </c>
      <c r="AB43" s="225">
        <v>29</v>
      </c>
      <c r="AC43" s="226">
        <v>6</v>
      </c>
      <c r="AD43" s="232">
        <v>29</v>
      </c>
      <c r="AE43" s="231">
        <v>12</v>
      </c>
      <c r="AF43" s="225">
        <v>27</v>
      </c>
      <c r="AG43" s="226">
        <v>10</v>
      </c>
      <c r="AH43" s="232">
        <v>29</v>
      </c>
      <c r="AI43" s="231">
        <v>14</v>
      </c>
      <c r="AJ43" s="225">
        <v>37</v>
      </c>
      <c r="AK43" s="226">
        <v>8</v>
      </c>
      <c r="AL43" s="232">
        <v>28</v>
      </c>
      <c r="AM43" s="231">
        <v>32</v>
      </c>
      <c r="AN43" s="225">
        <v>25</v>
      </c>
      <c r="AO43" s="226">
        <v>9</v>
      </c>
      <c r="AP43" s="232">
        <v>27</v>
      </c>
      <c r="AQ43" s="231">
        <v>21</v>
      </c>
      <c r="AR43" s="225">
        <v>30</v>
      </c>
      <c r="AS43" s="226">
        <v>10</v>
      </c>
      <c r="AT43" s="232">
        <v>27</v>
      </c>
      <c r="AU43" s="231">
        <v>6</v>
      </c>
      <c r="AV43" s="225">
        <v>29</v>
      </c>
      <c r="AW43" s="226">
        <v>3</v>
      </c>
      <c r="AX43" s="232">
        <v>24</v>
      </c>
      <c r="AY43" s="219">
        <f t="shared" si="5"/>
        <v>273</v>
      </c>
      <c r="AZ43" s="208">
        <f t="shared" si="6"/>
        <v>414</v>
      </c>
      <c r="BA43" s="209">
        <f t="shared" si="7"/>
        <v>125</v>
      </c>
      <c r="BB43" s="214">
        <f t="shared" si="8"/>
        <v>396</v>
      </c>
    </row>
    <row r="44" spans="1:54" s="32" customFormat="1" ht="27" customHeight="1">
      <c r="A44" s="33">
        <v>4</v>
      </c>
      <c r="B44" s="34" t="s">
        <v>42</v>
      </c>
      <c r="C44" s="231">
        <v>33</v>
      </c>
      <c r="D44" s="225">
        <v>4</v>
      </c>
      <c r="E44" s="226">
        <v>20</v>
      </c>
      <c r="F44" s="232">
        <v>8</v>
      </c>
      <c r="G44" s="231">
        <v>116</v>
      </c>
      <c r="H44" s="225">
        <v>13</v>
      </c>
      <c r="I44" s="226">
        <v>29</v>
      </c>
      <c r="J44" s="232">
        <v>19</v>
      </c>
      <c r="K44" s="231">
        <v>54</v>
      </c>
      <c r="L44" s="225">
        <v>44</v>
      </c>
      <c r="M44" s="226">
        <v>23</v>
      </c>
      <c r="N44" s="232">
        <v>42</v>
      </c>
      <c r="O44" s="231">
        <v>19</v>
      </c>
      <c r="P44" s="225">
        <v>27</v>
      </c>
      <c r="Q44" s="226">
        <v>7</v>
      </c>
      <c r="R44" s="232">
        <v>28</v>
      </c>
      <c r="S44" s="231">
        <v>57</v>
      </c>
      <c r="T44" s="225">
        <v>70</v>
      </c>
      <c r="U44" s="226">
        <v>19</v>
      </c>
      <c r="V44" s="232">
        <v>73</v>
      </c>
      <c r="W44" s="231">
        <v>28</v>
      </c>
      <c r="X44" s="225">
        <v>82</v>
      </c>
      <c r="Y44" s="226">
        <v>16</v>
      </c>
      <c r="Z44" s="232">
        <v>70</v>
      </c>
      <c r="AA44" s="231">
        <v>821</v>
      </c>
      <c r="AB44" s="225">
        <v>250</v>
      </c>
      <c r="AC44" s="226">
        <v>338</v>
      </c>
      <c r="AD44" s="232">
        <v>126</v>
      </c>
      <c r="AE44" s="231">
        <v>83</v>
      </c>
      <c r="AF44" s="225">
        <v>34</v>
      </c>
      <c r="AG44" s="226">
        <v>32</v>
      </c>
      <c r="AH44" s="232">
        <v>48</v>
      </c>
      <c r="AI44" s="231">
        <v>34</v>
      </c>
      <c r="AJ44" s="225">
        <v>39</v>
      </c>
      <c r="AK44" s="226">
        <v>13</v>
      </c>
      <c r="AL44" s="232">
        <v>31</v>
      </c>
      <c r="AM44" s="231">
        <v>34</v>
      </c>
      <c r="AN44" s="225">
        <v>59</v>
      </c>
      <c r="AO44" s="226">
        <v>14</v>
      </c>
      <c r="AP44" s="232">
        <v>41</v>
      </c>
      <c r="AQ44" s="231">
        <v>10</v>
      </c>
      <c r="AR44" s="225">
        <v>28</v>
      </c>
      <c r="AS44" s="226">
        <v>5</v>
      </c>
      <c r="AT44" s="232">
        <v>26</v>
      </c>
      <c r="AU44" s="231">
        <v>9</v>
      </c>
      <c r="AV44" s="225">
        <v>37</v>
      </c>
      <c r="AW44" s="226">
        <v>5</v>
      </c>
      <c r="AX44" s="232">
        <v>25</v>
      </c>
      <c r="AY44" s="219">
        <f t="shared" si="5"/>
        <v>1298</v>
      </c>
      <c r="AZ44" s="208">
        <f t="shared" si="6"/>
        <v>687</v>
      </c>
      <c r="BA44" s="209">
        <f t="shared" si="7"/>
        <v>521</v>
      </c>
      <c r="BB44" s="214">
        <f t="shared" si="8"/>
        <v>537</v>
      </c>
    </row>
    <row r="45" spans="1:54" s="32" customFormat="1" ht="27" customHeight="1">
      <c r="A45" s="30">
        <v>5</v>
      </c>
      <c r="B45" s="34" t="s">
        <v>43</v>
      </c>
      <c r="C45" s="231">
        <v>225</v>
      </c>
      <c r="D45" s="225">
        <v>76</v>
      </c>
      <c r="E45" s="226">
        <v>123</v>
      </c>
      <c r="F45" s="232">
        <v>98</v>
      </c>
      <c r="G45" s="231">
        <v>161</v>
      </c>
      <c r="H45" s="225">
        <v>118</v>
      </c>
      <c r="I45" s="226">
        <v>44</v>
      </c>
      <c r="J45" s="232">
        <v>636</v>
      </c>
      <c r="K45" s="231">
        <v>120</v>
      </c>
      <c r="L45" s="225">
        <v>62</v>
      </c>
      <c r="M45" s="226">
        <v>42</v>
      </c>
      <c r="N45" s="232">
        <v>63</v>
      </c>
      <c r="O45" s="231">
        <v>41</v>
      </c>
      <c r="P45" s="225">
        <v>30</v>
      </c>
      <c r="Q45" s="226">
        <v>18</v>
      </c>
      <c r="R45" s="232">
        <v>29</v>
      </c>
      <c r="S45" s="231">
        <v>155</v>
      </c>
      <c r="T45" s="225">
        <v>111</v>
      </c>
      <c r="U45" s="226">
        <v>31</v>
      </c>
      <c r="V45" s="232">
        <v>237</v>
      </c>
      <c r="W45" s="231">
        <v>48</v>
      </c>
      <c r="X45" s="225">
        <v>35</v>
      </c>
      <c r="Y45" s="226">
        <v>19</v>
      </c>
      <c r="Z45" s="232">
        <v>59</v>
      </c>
      <c r="AA45" s="231">
        <v>91</v>
      </c>
      <c r="AB45" s="225">
        <v>45</v>
      </c>
      <c r="AC45" s="226">
        <v>61</v>
      </c>
      <c r="AD45" s="232">
        <v>44</v>
      </c>
      <c r="AE45" s="231">
        <v>47</v>
      </c>
      <c r="AF45" s="225">
        <v>38</v>
      </c>
      <c r="AG45" s="226">
        <v>33</v>
      </c>
      <c r="AH45" s="232">
        <v>39</v>
      </c>
      <c r="AI45" s="231">
        <v>195</v>
      </c>
      <c r="AJ45" s="225">
        <v>118</v>
      </c>
      <c r="AK45" s="226">
        <v>78</v>
      </c>
      <c r="AL45" s="232">
        <v>109</v>
      </c>
      <c r="AM45" s="231">
        <v>48</v>
      </c>
      <c r="AN45" s="225">
        <v>43</v>
      </c>
      <c r="AO45" s="226">
        <v>23</v>
      </c>
      <c r="AP45" s="232">
        <v>39</v>
      </c>
      <c r="AQ45" s="231">
        <v>142</v>
      </c>
      <c r="AR45" s="225">
        <v>45</v>
      </c>
      <c r="AS45" s="226">
        <v>34</v>
      </c>
      <c r="AT45" s="232">
        <v>41</v>
      </c>
      <c r="AU45" s="231">
        <v>83</v>
      </c>
      <c r="AV45" s="225">
        <v>56</v>
      </c>
      <c r="AW45" s="226">
        <v>43</v>
      </c>
      <c r="AX45" s="232">
        <v>50</v>
      </c>
      <c r="AY45" s="219">
        <f t="shared" si="5"/>
        <v>1356</v>
      </c>
      <c r="AZ45" s="208">
        <f t="shared" si="6"/>
        <v>777</v>
      </c>
      <c r="BA45" s="209">
        <f t="shared" si="7"/>
        <v>549</v>
      </c>
      <c r="BB45" s="214">
        <f t="shared" si="8"/>
        <v>1444</v>
      </c>
    </row>
    <row r="46" spans="1:54" s="32" customFormat="1" ht="27" customHeight="1">
      <c r="A46" s="33">
        <v>6</v>
      </c>
      <c r="B46" s="34" t="s">
        <v>44</v>
      </c>
      <c r="C46" s="231">
        <v>614</v>
      </c>
      <c r="D46" s="225">
        <v>146</v>
      </c>
      <c r="E46" s="226">
        <v>159</v>
      </c>
      <c r="F46" s="232">
        <v>133</v>
      </c>
      <c r="G46" s="231">
        <v>194</v>
      </c>
      <c r="H46" s="225">
        <v>88</v>
      </c>
      <c r="I46" s="226">
        <v>41</v>
      </c>
      <c r="J46" s="232">
        <v>81</v>
      </c>
      <c r="K46" s="231">
        <v>61</v>
      </c>
      <c r="L46" s="225">
        <v>38</v>
      </c>
      <c r="M46" s="226">
        <v>26</v>
      </c>
      <c r="N46" s="232">
        <v>39</v>
      </c>
      <c r="O46" s="231">
        <v>156</v>
      </c>
      <c r="P46" s="225">
        <v>92</v>
      </c>
      <c r="Q46" s="226">
        <v>45</v>
      </c>
      <c r="R46" s="232">
        <v>90</v>
      </c>
      <c r="S46" s="231">
        <v>20</v>
      </c>
      <c r="T46" s="225">
        <v>83</v>
      </c>
      <c r="U46" s="226">
        <v>10</v>
      </c>
      <c r="V46" s="232">
        <v>71</v>
      </c>
      <c r="W46" s="231">
        <v>163</v>
      </c>
      <c r="X46" s="225">
        <v>44</v>
      </c>
      <c r="Y46" s="226">
        <v>50</v>
      </c>
      <c r="Z46" s="232">
        <v>68</v>
      </c>
      <c r="AA46" s="231">
        <v>238</v>
      </c>
      <c r="AB46" s="225">
        <v>60</v>
      </c>
      <c r="AC46" s="226">
        <v>87</v>
      </c>
      <c r="AD46" s="232">
        <v>71</v>
      </c>
      <c r="AE46" s="231">
        <v>348</v>
      </c>
      <c r="AF46" s="225">
        <v>69</v>
      </c>
      <c r="AG46" s="226">
        <v>78</v>
      </c>
      <c r="AH46" s="232">
        <v>67</v>
      </c>
      <c r="AI46" s="231">
        <v>92</v>
      </c>
      <c r="AJ46" s="225">
        <v>51</v>
      </c>
      <c r="AK46" s="226">
        <v>31</v>
      </c>
      <c r="AL46" s="232">
        <v>49</v>
      </c>
      <c r="AM46" s="231">
        <v>17</v>
      </c>
      <c r="AN46" s="225">
        <v>30</v>
      </c>
      <c r="AO46" s="226">
        <v>3</v>
      </c>
      <c r="AP46" s="232">
        <v>28</v>
      </c>
      <c r="AQ46" s="231">
        <v>90</v>
      </c>
      <c r="AR46" s="225">
        <v>62</v>
      </c>
      <c r="AS46" s="226">
        <v>49</v>
      </c>
      <c r="AT46" s="232">
        <v>45</v>
      </c>
      <c r="AU46" s="231">
        <v>36</v>
      </c>
      <c r="AV46" s="225">
        <v>62</v>
      </c>
      <c r="AW46" s="226">
        <v>18</v>
      </c>
      <c r="AX46" s="232">
        <v>33</v>
      </c>
      <c r="AY46" s="219">
        <f t="shared" si="5"/>
        <v>2029</v>
      </c>
      <c r="AZ46" s="208">
        <f t="shared" si="6"/>
        <v>825</v>
      </c>
      <c r="BA46" s="209">
        <f t="shared" si="7"/>
        <v>597</v>
      </c>
      <c r="BB46" s="214">
        <f t="shared" si="8"/>
        <v>775</v>
      </c>
    </row>
    <row r="47" spans="1:54" s="32" customFormat="1" ht="27" customHeight="1">
      <c r="A47" s="30">
        <v>7</v>
      </c>
      <c r="B47" s="34" t="s">
        <v>45</v>
      </c>
      <c r="C47" s="231">
        <v>43</v>
      </c>
      <c r="D47" s="225">
        <v>34</v>
      </c>
      <c r="E47" s="226">
        <v>29</v>
      </c>
      <c r="F47" s="232">
        <v>33</v>
      </c>
      <c r="G47" s="231">
        <v>72</v>
      </c>
      <c r="H47" s="225">
        <v>32</v>
      </c>
      <c r="I47" s="226">
        <v>52</v>
      </c>
      <c r="J47" s="232">
        <v>38</v>
      </c>
      <c r="K47" s="231">
        <v>121</v>
      </c>
      <c r="L47" s="225">
        <v>43</v>
      </c>
      <c r="M47" s="226">
        <v>93</v>
      </c>
      <c r="N47" s="232">
        <v>48</v>
      </c>
      <c r="O47" s="231">
        <v>41</v>
      </c>
      <c r="P47" s="225">
        <v>35</v>
      </c>
      <c r="Q47" s="226">
        <v>35</v>
      </c>
      <c r="R47" s="232">
        <v>29</v>
      </c>
      <c r="S47" s="231">
        <v>38</v>
      </c>
      <c r="T47" s="225">
        <v>64</v>
      </c>
      <c r="U47" s="226">
        <v>27</v>
      </c>
      <c r="V47" s="232">
        <v>68</v>
      </c>
      <c r="W47" s="231">
        <v>58</v>
      </c>
      <c r="X47" s="225">
        <v>34</v>
      </c>
      <c r="Y47" s="226">
        <v>43</v>
      </c>
      <c r="Z47" s="232">
        <v>37</v>
      </c>
      <c r="AA47" s="231">
        <v>71</v>
      </c>
      <c r="AB47" s="225">
        <v>36</v>
      </c>
      <c r="AC47" s="226">
        <v>57</v>
      </c>
      <c r="AD47" s="232">
        <v>32</v>
      </c>
      <c r="AE47" s="231">
        <v>103</v>
      </c>
      <c r="AF47" s="225">
        <v>38</v>
      </c>
      <c r="AG47" s="226">
        <v>79</v>
      </c>
      <c r="AH47" s="232">
        <v>43</v>
      </c>
      <c r="AI47" s="231">
        <v>86</v>
      </c>
      <c r="AJ47" s="225">
        <v>40</v>
      </c>
      <c r="AK47" s="226">
        <v>61</v>
      </c>
      <c r="AL47" s="232">
        <v>24</v>
      </c>
      <c r="AM47" s="231">
        <v>726</v>
      </c>
      <c r="AN47" s="225">
        <v>37</v>
      </c>
      <c r="AO47" s="226">
        <v>133</v>
      </c>
      <c r="AP47" s="232">
        <v>30</v>
      </c>
      <c r="AQ47" s="231">
        <v>465</v>
      </c>
      <c r="AR47" s="225">
        <v>298</v>
      </c>
      <c r="AS47" s="226">
        <v>139</v>
      </c>
      <c r="AT47" s="232">
        <v>134</v>
      </c>
      <c r="AU47" s="231">
        <v>110</v>
      </c>
      <c r="AV47" s="225">
        <v>114</v>
      </c>
      <c r="AW47" s="226">
        <v>53</v>
      </c>
      <c r="AX47" s="232">
        <v>59</v>
      </c>
      <c r="AY47" s="219">
        <f t="shared" si="5"/>
        <v>1934</v>
      </c>
      <c r="AZ47" s="208">
        <f t="shared" si="6"/>
        <v>805</v>
      </c>
      <c r="BA47" s="209">
        <f t="shared" si="7"/>
        <v>801</v>
      </c>
      <c r="BB47" s="214">
        <f t="shared" si="8"/>
        <v>575</v>
      </c>
    </row>
    <row r="48" spans="1:54" s="32" customFormat="1" ht="27" customHeight="1">
      <c r="A48" s="33">
        <v>8</v>
      </c>
      <c r="B48" s="34" t="s">
        <v>46</v>
      </c>
      <c r="C48" s="231">
        <v>19</v>
      </c>
      <c r="D48" s="225">
        <v>38</v>
      </c>
      <c r="E48" s="226">
        <v>14</v>
      </c>
      <c r="F48" s="232">
        <v>39</v>
      </c>
      <c r="G48" s="231">
        <v>1</v>
      </c>
      <c r="H48" s="225">
        <v>2</v>
      </c>
      <c r="I48" s="226">
        <v>3</v>
      </c>
      <c r="J48" s="232">
        <v>2</v>
      </c>
      <c r="K48" s="231">
        <v>6</v>
      </c>
      <c r="L48" s="225">
        <v>34</v>
      </c>
      <c r="M48" s="226">
        <v>9</v>
      </c>
      <c r="N48" s="232">
        <v>33</v>
      </c>
      <c r="O48" s="231">
        <v>4</v>
      </c>
      <c r="P48" s="225">
        <v>27</v>
      </c>
      <c r="Q48" s="226">
        <v>3</v>
      </c>
      <c r="R48" s="232">
        <v>29</v>
      </c>
      <c r="S48" s="231">
        <v>15</v>
      </c>
      <c r="T48" s="225">
        <v>74</v>
      </c>
      <c r="U48" s="226">
        <v>11</v>
      </c>
      <c r="V48" s="232">
        <v>76</v>
      </c>
      <c r="W48" s="231">
        <v>43</v>
      </c>
      <c r="X48" s="225">
        <v>42</v>
      </c>
      <c r="Y48" s="226">
        <v>14</v>
      </c>
      <c r="Z48" s="232">
        <v>42</v>
      </c>
      <c r="AA48" s="231">
        <v>149</v>
      </c>
      <c r="AB48" s="225">
        <v>28</v>
      </c>
      <c r="AC48" s="226">
        <v>67</v>
      </c>
      <c r="AD48" s="232">
        <v>28</v>
      </c>
      <c r="AE48" s="231">
        <v>9</v>
      </c>
      <c r="AF48" s="225">
        <v>27</v>
      </c>
      <c r="AG48" s="226">
        <v>6</v>
      </c>
      <c r="AH48" s="232">
        <v>31</v>
      </c>
      <c r="AI48" s="231">
        <v>31</v>
      </c>
      <c r="AJ48" s="225">
        <v>36</v>
      </c>
      <c r="AK48" s="226">
        <v>12</v>
      </c>
      <c r="AL48" s="232">
        <v>24</v>
      </c>
      <c r="AM48" s="231">
        <v>35</v>
      </c>
      <c r="AN48" s="225">
        <v>39</v>
      </c>
      <c r="AO48" s="226">
        <v>20</v>
      </c>
      <c r="AP48" s="232">
        <v>43</v>
      </c>
      <c r="AQ48" s="231">
        <v>32</v>
      </c>
      <c r="AR48" s="225">
        <v>48</v>
      </c>
      <c r="AS48" s="226">
        <v>21</v>
      </c>
      <c r="AT48" s="232">
        <v>34</v>
      </c>
      <c r="AU48" s="231">
        <v>11</v>
      </c>
      <c r="AV48" s="225">
        <v>34</v>
      </c>
      <c r="AW48" s="226">
        <v>6</v>
      </c>
      <c r="AX48" s="232">
        <v>26</v>
      </c>
      <c r="AY48" s="219">
        <f t="shared" si="5"/>
        <v>355</v>
      </c>
      <c r="AZ48" s="208">
        <f t="shared" si="6"/>
        <v>429</v>
      </c>
      <c r="BA48" s="209">
        <f t="shared" si="7"/>
        <v>186</v>
      </c>
      <c r="BB48" s="214">
        <f t="shared" si="8"/>
        <v>407</v>
      </c>
    </row>
    <row r="49" spans="1:54" s="32" customFormat="1" ht="27" customHeight="1">
      <c r="A49" s="30">
        <v>9</v>
      </c>
      <c r="B49" s="34" t="s">
        <v>47</v>
      </c>
      <c r="C49" s="231">
        <v>34</v>
      </c>
      <c r="D49" s="225">
        <v>33</v>
      </c>
      <c r="E49" s="226">
        <v>16</v>
      </c>
      <c r="F49" s="232">
        <v>35</v>
      </c>
      <c r="G49" s="231">
        <v>42</v>
      </c>
      <c r="H49" s="225">
        <v>51</v>
      </c>
      <c r="I49" s="226">
        <v>19</v>
      </c>
      <c r="J49" s="232">
        <v>49</v>
      </c>
      <c r="K49" s="231">
        <v>8</v>
      </c>
      <c r="L49" s="225">
        <v>29</v>
      </c>
      <c r="M49" s="226">
        <v>6</v>
      </c>
      <c r="N49" s="232">
        <v>29</v>
      </c>
      <c r="O49" s="231">
        <v>16</v>
      </c>
      <c r="P49" s="225">
        <v>27</v>
      </c>
      <c r="Q49" s="226">
        <v>5</v>
      </c>
      <c r="R49" s="232">
        <v>30</v>
      </c>
      <c r="S49" s="231">
        <v>16</v>
      </c>
      <c r="T49" s="225">
        <v>60</v>
      </c>
      <c r="U49" s="226">
        <v>4</v>
      </c>
      <c r="V49" s="232">
        <v>64</v>
      </c>
      <c r="W49" s="231">
        <v>38</v>
      </c>
      <c r="X49" s="225">
        <v>32</v>
      </c>
      <c r="Y49" s="226">
        <v>16</v>
      </c>
      <c r="Z49" s="232">
        <v>36</v>
      </c>
      <c r="AA49" s="231">
        <v>27</v>
      </c>
      <c r="AB49" s="225">
        <v>29</v>
      </c>
      <c r="AC49" s="226">
        <v>14</v>
      </c>
      <c r="AD49" s="232">
        <v>31</v>
      </c>
      <c r="AE49" s="231">
        <v>24</v>
      </c>
      <c r="AF49" s="225">
        <v>26</v>
      </c>
      <c r="AG49" s="226">
        <v>16</v>
      </c>
      <c r="AH49" s="232">
        <v>28</v>
      </c>
      <c r="AI49" s="231">
        <v>14</v>
      </c>
      <c r="AJ49" s="225">
        <v>37</v>
      </c>
      <c r="AK49" s="226">
        <v>6</v>
      </c>
      <c r="AL49" s="232">
        <v>27</v>
      </c>
      <c r="AM49" s="231">
        <v>8</v>
      </c>
      <c r="AN49" s="225">
        <v>41</v>
      </c>
      <c r="AO49" s="226">
        <v>4</v>
      </c>
      <c r="AP49" s="232">
        <v>29</v>
      </c>
      <c r="AQ49" s="231">
        <v>13</v>
      </c>
      <c r="AR49" s="225">
        <v>32</v>
      </c>
      <c r="AS49" s="226">
        <v>10</v>
      </c>
      <c r="AT49" s="232">
        <v>32</v>
      </c>
      <c r="AU49" s="231">
        <v>694</v>
      </c>
      <c r="AV49" s="225">
        <v>157</v>
      </c>
      <c r="AW49" s="226">
        <v>128</v>
      </c>
      <c r="AX49" s="232">
        <v>150</v>
      </c>
      <c r="AY49" s="219">
        <f t="shared" si="5"/>
        <v>934</v>
      </c>
      <c r="AZ49" s="208">
        <f t="shared" si="6"/>
        <v>554</v>
      </c>
      <c r="BA49" s="209">
        <f t="shared" si="7"/>
        <v>244</v>
      </c>
      <c r="BB49" s="214">
        <f t="shared" si="8"/>
        <v>540</v>
      </c>
    </row>
    <row r="50" spans="1:54" s="32" customFormat="1" ht="27" customHeight="1">
      <c r="A50" s="33">
        <v>10</v>
      </c>
      <c r="B50" s="34" t="s">
        <v>48</v>
      </c>
      <c r="C50" s="231">
        <v>23</v>
      </c>
      <c r="D50" s="225">
        <v>37</v>
      </c>
      <c r="E50" s="226">
        <v>12</v>
      </c>
      <c r="F50" s="232">
        <v>39</v>
      </c>
      <c r="G50" s="231">
        <v>61</v>
      </c>
      <c r="H50" s="225">
        <v>146</v>
      </c>
      <c r="I50" s="226">
        <v>24</v>
      </c>
      <c r="J50" s="232">
        <v>156</v>
      </c>
      <c r="K50" s="231">
        <v>58</v>
      </c>
      <c r="L50" s="225">
        <v>62</v>
      </c>
      <c r="M50" s="226">
        <v>17</v>
      </c>
      <c r="N50" s="232">
        <v>42</v>
      </c>
      <c r="O50" s="231">
        <v>29</v>
      </c>
      <c r="P50" s="225">
        <v>34</v>
      </c>
      <c r="Q50" s="226">
        <v>17</v>
      </c>
      <c r="R50" s="232">
        <v>31</v>
      </c>
      <c r="S50" s="231">
        <v>19</v>
      </c>
      <c r="T50" s="225">
        <v>72</v>
      </c>
      <c r="U50" s="226">
        <v>13</v>
      </c>
      <c r="V50" s="232">
        <v>74</v>
      </c>
      <c r="W50" s="231">
        <v>16</v>
      </c>
      <c r="X50" s="225">
        <v>35</v>
      </c>
      <c r="Y50" s="226">
        <v>13</v>
      </c>
      <c r="Z50" s="232">
        <v>36</v>
      </c>
      <c r="AA50" s="231">
        <v>126</v>
      </c>
      <c r="AB50" s="225">
        <v>36</v>
      </c>
      <c r="AC50" s="226">
        <v>54</v>
      </c>
      <c r="AD50" s="232">
        <v>38</v>
      </c>
      <c r="AE50" s="231">
        <v>51</v>
      </c>
      <c r="AF50" s="225">
        <v>45</v>
      </c>
      <c r="AG50" s="226">
        <v>33</v>
      </c>
      <c r="AH50" s="232">
        <v>44</v>
      </c>
      <c r="AI50" s="231">
        <v>17</v>
      </c>
      <c r="AJ50" s="225">
        <v>43</v>
      </c>
      <c r="AK50" s="226">
        <v>15</v>
      </c>
      <c r="AL50" s="232">
        <v>27</v>
      </c>
      <c r="AM50" s="231">
        <v>19</v>
      </c>
      <c r="AN50" s="225">
        <v>29</v>
      </c>
      <c r="AO50" s="226">
        <v>14</v>
      </c>
      <c r="AP50" s="232">
        <v>30</v>
      </c>
      <c r="AQ50" s="231">
        <v>7</v>
      </c>
      <c r="AR50" s="225">
        <v>32</v>
      </c>
      <c r="AS50" s="226">
        <v>7</v>
      </c>
      <c r="AT50" s="232">
        <v>27</v>
      </c>
      <c r="AU50" s="231">
        <v>30</v>
      </c>
      <c r="AV50" s="225">
        <v>57</v>
      </c>
      <c r="AW50" s="226">
        <v>11</v>
      </c>
      <c r="AX50" s="232">
        <v>35</v>
      </c>
      <c r="AY50" s="219">
        <f t="shared" si="5"/>
        <v>456</v>
      </c>
      <c r="AZ50" s="208">
        <f t="shared" si="6"/>
        <v>628</v>
      </c>
      <c r="BA50" s="209">
        <f t="shared" si="7"/>
        <v>230</v>
      </c>
      <c r="BB50" s="214">
        <f t="shared" si="8"/>
        <v>579</v>
      </c>
    </row>
    <row r="51" spans="1:54" s="32" customFormat="1" ht="27" customHeight="1">
      <c r="A51" s="30">
        <v>11</v>
      </c>
      <c r="B51" s="34" t="s">
        <v>49</v>
      </c>
      <c r="C51" s="231">
        <v>5</v>
      </c>
      <c r="D51" s="225">
        <v>41</v>
      </c>
      <c r="E51" s="226">
        <v>5</v>
      </c>
      <c r="F51" s="232">
        <v>44</v>
      </c>
      <c r="G51" s="231">
        <v>7</v>
      </c>
      <c r="H51" s="225">
        <v>34</v>
      </c>
      <c r="I51" s="226">
        <v>4</v>
      </c>
      <c r="J51" s="232">
        <v>39</v>
      </c>
      <c r="K51" s="231">
        <v>16</v>
      </c>
      <c r="L51" s="225">
        <v>58</v>
      </c>
      <c r="M51" s="226">
        <v>10</v>
      </c>
      <c r="N51" s="232">
        <v>58</v>
      </c>
      <c r="O51" s="231">
        <v>12</v>
      </c>
      <c r="P51" s="225">
        <v>28</v>
      </c>
      <c r="Q51" s="226">
        <v>8</v>
      </c>
      <c r="R51" s="232">
        <v>28</v>
      </c>
      <c r="S51" s="231">
        <v>6</v>
      </c>
      <c r="T51" s="225">
        <v>127</v>
      </c>
      <c r="U51" s="226">
        <v>4</v>
      </c>
      <c r="V51" s="232">
        <v>132</v>
      </c>
      <c r="W51" s="231">
        <v>4</v>
      </c>
      <c r="X51" s="225">
        <v>41</v>
      </c>
      <c r="Y51" s="226">
        <v>5</v>
      </c>
      <c r="Z51" s="232">
        <v>41</v>
      </c>
      <c r="AA51" s="231">
        <v>25</v>
      </c>
      <c r="AB51" s="225">
        <v>29</v>
      </c>
      <c r="AC51" s="226">
        <v>9</v>
      </c>
      <c r="AD51" s="232">
        <v>39</v>
      </c>
      <c r="AE51" s="231">
        <v>14</v>
      </c>
      <c r="AF51" s="225">
        <v>70</v>
      </c>
      <c r="AG51" s="226">
        <v>6</v>
      </c>
      <c r="AH51" s="232">
        <v>53</v>
      </c>
      <c r="AI51" s="231">
        <v>6</v>
      </c>
      <c r="AJ51" s="225">
        <v>44</v>
      </c>
      <c r="AK51" s="226">
        <v>1</v>
      </c>
      <c r="AL51" s="232">
        <v>25</v>
      </c>
      <c r="AM51" s="231">
        <v>22</v>
      </c>
      <c r="AN51" s="225">
        <v>35</v>
      </c>
      <c r="AO51" s="226">
        <v>6</v>
      </c>
      <c r="AP51" s="232">
        <v>28</v>
      </c>
      <c r="AQ51" s="231">
        <v>10</v>
      </c>
      <c r="AR51" s="225">
        <v>35</v>
      </c>
      <c r="AS51" s="226">
        <v>4</v>
      </c>
      <c r="AT51" s="232">
        <v>27</v>
      </c>
      <c r="AU51" s="231">
        <v>5</v>
      </c>
      <c r="AV51" s="225">
        <v>33</v>
      </c>
      <c r="AW51" s="226">
        <v>3</v>
      </c>
      <c r="AX51" s="232">
        <v>29</v>
      </c>
      <c r="AY51" s="219">
        <f t="shared" si="5"/>
        <v>132</v>
      </c>
      <c r="AZ51" s="208">
        <f t="shared" si="6"/>
        <v>575</v>
      </c>
      <c r="BA51" s="209">
        <f t="shared" si="7"/>
        <v>65</v>
      </c>
      <c r="BB51" s="214">
        <f t="shared" si="8"/>
        <v>543</v>
      </c>
    </row>
    <row r="52" spans="1:54" s="32" customFormat="1" ht="27" customHeight="1">
      <c r="A52" s="33">
        <v>12</v>
      </c>
      <c r="B52" s="34" t="s">
        <v>50</v>
      </c>
      <c r="C52" s="231">
        <v>447</v>
      </c>
      <c r="D52" s="225">
        <v>125</v>
      </c>
      <c r="E52" s="226">
        <v>120</v>
      </c>
      <c r="F52" s="232">
        <v>63</v>
      </c>
      <c r="G52" s="231">
        <v>74</v>
      </c>
      <c r="H52" s="225">
        <v>5</v>
      </c>
      <c r="I52" s="226">
        <v>60</v>
      </c>
      <c r="J52" s="232">
        <v>4</v>
      </c>
      <c r="K52" s="231">
        <v>620</v>
      </c>
      <c r="L52" s="225">
        <v>15</v>
      </c>
      <c r="M52" s="226">
        <v>137</v>
      </c>
      <c r="N52" s="232">
        <v>9</v>
      </c>
      <c r="O52" s="231">
        <v>95</v>
      </c>
      <c r="P52" s="225">
        <v>27</v>
      </c>
      <c r="Q52" s="226">
        <v>49</v>
      </c>
      <c r="R52" s="232">
        <v>28</v>
      </c>
      <c r="S52" s="231">
        <v>34</v>
      </c>
      <c r="T52" s="225">
        <v>0</v>
      </c>
      <c r="U52" s="226">
        <v>26</v>
      </c>
      <c r="V52" s="232">
        <v>1</v>
      </c>
      <c r="W52" s="231">
        <v>70</v>
      </c>
      <c r="X52" s="225">
        <v>76</v>
      </c>
      <c r="Y52" s="226">
        <v>54</v>
      </c>
      <c r="Z52" s="232">
        <v>76</v>
      </c>
      <c r="AA52" s="231">
        <v>234</v>
      </c>
      <c r="AB52" s="225">
        <v>43</v>
      </c>
      <c r="AC52" s="226">
        <v>157</v>
      </c>
      <c r="AD52" s="232">
        <v>38</v>
      </c>
      <c r="AE52" s="231">
        <v>233</v>
      </c>
      <c r="AF52" s="225">
        <v>65</v>
      </c>
      <c r="AG52" s="226">
        <v>134</v>
      </c>
      <c r="AH52" s="232">
        <v>66</v>
      </c>
      <c r="AI52" s="231">
        <v>254</v>
      </c>
      <c r="AJ52" s="225">
        <v>51</v>
      </c>
      <c r="AK52" s="226">
        <v>116</v>
      </c>
      <c r="AL52" s="232">
        <v>31</v>
      </c>
      <c r="AM52" s="231">
        <v>107</v>
      </c>
      <c r="AN52" s="225">
        <v>43</v>
      </c>
      <c r="AO52" s="226">
        <v>91</v>
      </c>
      <c r="AP52" s="232">
        <v>35</v>
      </c>
      <c r="AQ52" s="231">
        <v>72</v>
      </c>
      <c r="AR52" s="225">
        <v>49</v>
      </c>
      <c r="AS52" s="226">
        <v>58</v>
      </c>
      <c r="AT52" s="232">
        <v>42</v>
      </c>
      <c r="AU52" s="231">
        <v>68</v>
      </c>
      <c r="AV52" s="225">
        <v>49</v>
      </c>
      <c r="AW52" s="226">
        <v>55</v>
      </c>
      <c r="AX52" s="232">
        <v>27</v>
      </c>
      <c r="AY52" s="219">
        <f t="shared" si="5"/>
        <v>2308</v>
      </c>
      <c r="AZ52" s="208">
        <f t="shared" si="6"/>
        <v>548</v>
      </c>
      <c r="BA52" s="209">
        <f t="shared" si="7"/>
        <v>1057</v>
      </c>
      <c r="BB52" s="214">
        <f t="shared" si="8"/>
        <v>420</v>
      </c>
    </row>
    <row r="53" spans="1:54" s="32" customFormat="1" ht="27" customHeight="1">
      <c r="A53" s="30">
        <v>13</v>
      </c>
      <c r="B53" s="34" t="s">
        <v>51</v>
      </c>
      <c r="C53" s="231">
        <v>163</v>
      </c>
      <c r="D53" s="225">
        <v>57</v>
      </c>
      <c r="E53" s="226">
        <v>45</v>
      </c>
      <c r="F53" s="232">
        <v>85</v>
      </c>
      <c r="G53" s="231">
        <v>133</v>
      </c>
      <c r="H53" s="225">
        <v>80</v>
      </c>
      <c r="I53" s="226">
        <v>35</v>
      </c>
      <c r="J53" s="232">
        <v>62</v>
      </c>
      <c r="K53" s="231">
        <v>16</v>
      </c>
      <c r="L53" s="225">
        <v>26</v>
      </c>
      <c r="M53" s="226">
        <v>7</v>
      </c>
      <c r="N53" s="232">
        <v>24</v>
      </c>
      <c r="O53" s="231">
        <v>7</v>
      </c>
      <c r="P53" s="225">
        <v>28</v>
      </c>
      <c r="Q53" s="226">
        <v>3</v>
      </c>
      <c r="R53" s="232">
        <v>30</v>
      </c>
      <c r="S53" s="231">
        <v>12</v>
      </c>
      <c r="T53" s="225">
        <v>79</v>
      </c>
      <c r="U53" s="226">
        <v>5</v>
      </c>
      <c r="V53" s="232">
        <v>71</v>
      </c>
      <c r="W53" s="231">
        <v>5</v>
      </c>
      <c r="X53" s="225">
        <v>37</v>
      </c>
      <c r="Y53" s="226">
        <v>2</v>
      </c>
      <c r="Z53" s="232">
        <v>36</v>
      </c>
      <c r="AA53" s="231">
        <v>319</v>
      </c>
      <c r="AB53" s="225">
        <v>47</v>
      </c>
      <c r="AC53" s="226">
        <v>100</v>
      </c>
      <c r="AD53" s="232">
        <v>93</v>
      </c>
      <c r="AE53" s="231">
        <v>128</v>
      </c>
      <c r="AF53" s="225">
        <v>41</v>
      </c>
      <c r="AG53" s="226">
        <v>46</v>
      </c>
      <c r="AH53" s="232">
        <v>47</v>
      </c>
      <c r="AI53" s="231">
        <v>73</v>
      </c>
      <c r="AJ53" s="225">
        <v>56</v>
      </c>
      <c r="AK53" s="226">
        <v>34</v>
      </c>
      <c r="AL53" s="232">
        <v>42</v>
      </c>
      <c r="AM53" s="231">
        <v>10</v>
      </c>
      <c r="AN53" s="225">
        <v>35</v>
      </c>
      <c r="AO53" s="226">
        <v>5</v>
      </c>
      <c r="AP53" s="232">
        <v>26</v>
      </c>
      <c r="AQ53" s="231">
        <v>40</v>
      </c>
      <c r="AR53" s="225">
        <v>47</v>
      </c>
      <c r="AS53" s="226">
        <v>17</v>
      </c>
      <c r="AT53" s="232">
        <v>42</v>
      </c>
      <c r="AU53" s="231">
        <v>81</v>
      </c>
      <c r="AV53" s="225">
        <v>44</v>
      </c>
      <c r="AW53" s="226">
        <v>14</v>
      </c>
      <c r="AX53" s="232">
        <v>31</v>
      </c>
      <c r="AY53" s="219">
        <f t="shared" si="5"/>
        <v>987</v>
      </c>
      <c r="AZ53" s="208">
        <f t="shared" si="6"/>
        <v>577</v>
      </c>
      <c r="BA53" s="209">
        <f t="shared" si="7"/>
        <v>313</v>
      </c>
      <c r="BB53" s="214">
        <f t="shared" si="8"/>
        <v>589</v>
      </c>
    </row>
    <row r="54" spans="1:54" s="32" customFormat="1" ht="27" customHeight="1">
      <c r="A54" s="33">
        <v>14</v>
      </c>
      <c r="B54" s="34" t="s">
        <v>52</v>
      </c>
      <c r="C54" s="231">
        <v>461</v>
      </c>
      <c r="D54" s="225">
        <v>125</v>
      </c>
      <c r="E54" s="226">
        <v>123</v>
      </c>
      <c r="F54" s="232">
        <v>89</v>
      </c>
      <c r="G54" s="231">
        <v>266</v>
      </c>
      <c r="H54" s="225">
        <v>248</v>
      </c>
      <c r="I54" s="226">
        <v>161</v>
      </c>
      <c r="J54" s="232">
        <v>67</v>
      </c>
      <c r="K54" s="231">
        <v>1363</v>
      </c>
      <c r="L54" s="225">
        <v>150</v>
      </c>
      <c r="M54" s="226">
        <v>349</v>
      </c>
      <c r="N54" s="232">
        <v>87</v>
      </c>
      <c r="O54" s="231">
        <v>55</v>
      </c>
      <c r="P54" s="225">
        <v>86</v>
      </c>
      <c r="Q54" s="226">
        <v>69</v>
      </c>
      <c r="R54" s="232">
        <v>42</v>
      </c>
      <c r="S54" s="231">
        <v>108</v>
      </c>
      <c r="T54" s="225">
        <v>129</v>
      </c>
      <c r="U54" s="226">
        <v>84</v>
      </c>
      <c r="V54" s="232">
        <v>66</v>
      </c>
      <c r="W54" s="231">
        <v>132</v>
      </c>
      <c r="X54" s="225">
        <v>94</v>
      </c>
      <c r="Y54" s="226">
        <v>100</v>
      </c>
      <c r="Z54" s="232">
        <v>45</v>
      </c>
      <c r="AA54" s="231">
        <v>150</v>
      </c>
      <c r="AB54" s="225">
        <v>44</v>
      </c>
      <c r="AC54" s="226">
        <v>93</v>
      </c>
      <c r="AD54" s="232">
        <v>40</v>
      </c>
      <c r="AE54" s="231">
        <v>176</v>
      </c>
      <c r="AF54" s="225">
        <v>55</v>
      </c>
      <c r="AG54" s="226">
        <v>130</v>
      </c>
      <c r="AH54" s="232">
        <v>60</v>
      </c>
      <c r="AI54" s="231">
        <v>102</v>
      </c>
      <c r="AJ54" s="225">
        <v>85</v>
      </c>
      <c r="AK54" s="226">
        <v>91</v>
      </c>
      <c r="AL54" s="232">
        <v>61</v>
      </c>
      <c r="AM54" s="231">
        <v>197</v>
      </c>
      <c r="AN54" s="225">
        <v>193</v>
      </c>
      <c r="AO54" s="226">
        <v>115</v>
      </c>
      <c r="AP54" s="232">
        <v>74</v>
      </c>
      <c r="AQ54" s="231">
        <v>85</v>
      </c>
      <c r="AR54" s="225">
        <v>54</v>
      </c>
      <c r="AS54" s="226">
        <v>58</v>
      </c>
      <c r="AT54" s="232">
        <v>32</v>
      </c>
      <c r="AU54" s="231">
        <v>107</v>
      </c>
      <c r="AV54" s="225">
        <v>34</v>
      </c>
      <c r="AW54" s="226">
        <v>63</v>
      </c>
      <c r="AX54" s="232">
        <v>29</v>
      </c>
      <c r="AY54" s="219">
        <f t="shared" si="5"/>
        <v>3202</v>
      </c>
      <c r="AZ54" s="208">
        <f t="shared" si="6"/>
        <v>1297</v>
      </c>
      <c r="BA54" s="209">
        <f t="shared" si="7"/>
        <v>1436</v>
      </c>
      <c r="BB54" s="214">
        <f t="shared" si="8"/>
        <v>692</v>
      </c>
    </row>
    <row r="55" spans="1:54" s="32" customFormat="1" ht="27" customHeight="1">
      <c r="A55" s="30">
        <v>15</v>
      </c>
      <c r="B55" s="34" t="s">
        <v>53</v>
      </c>
      <c r="C55" s="231">
        <v>681</v>
      </c>
      <c r="D55" s="225">
        <v>229</v>
      </c>
      <c r="E55" s="226">
        <v>281</v>
      </c>
      <c r="F55" s="232">
        <v>175</v>
      </c>
      <c r="G55" s="231">
        <v>430</v>
      </c>
      <c r="H55" s="225">
        <v>122</v>
      </c>
      <c r="I55" s="226">
        <v>142</v>
      </c>
      <c r="J55" s="232">
        <v>121</v>
      </c>
      <c r="K55" s="231">
        <v>464</v>
      </c>
      <c r="L55" s="225">
        <v>162</v>
      </c>
      <c r="M55" s="226">
        <v>151</v>
      </c>
      <c r="N55" s="232">
        <v>105</v>
      </c>
      <c r="O55" s="231">
        <v>49</v>
      </c>
      <c r="P55" s="225">
        <v>40</v>
      </c>
      <c r="Q55" s="226">
        <v>27</v>
      </c>
      <c r="R55" s="232">
        <v>37</v>
      </c>
      <c r="S55" s="231">
        <v>61</v>
      </c>
      <c r="T55" s="225">
        <v>84</v>
      </c>
      <c r="U55" s="226">
        <v>24</v>
      </c>
      <c r="V55" s="232">
        <v>80</v>
      </c>
      <c r="W55" s="231">
        <v>140</v>
      </c>
      <c r="X55" s="225">
        <v>186</v>
      </c>
      <c r="Y55" s="226">
        <v>54</v>
      </c>
      <c r="Z55" s="232">
        <v>79</v>
      </c>
      <c r="AA55" s="231">
        <v>271</v>
      </c>
      <c r="AB55" s="225">
        <v>222</v>
      </c>
      <c r="AC55" s="226">
        <v>82</v>
      </c>
      <c r="AD55" s="232">
        <v>123</v>
      </c>
      <c r="AE55" s="231">
        <v>359</v>
      </c>
      <c r="AF55" s="225">
        <v>128</v>
      </c>
      <c r="AG55" s="226">
        <v>158</v>
      </c>
      <c r="AH55" s="232">
        <v>122</v>
      </c>
      <c r="AI55" s="231">
        <v>263</v>
      </c>
      <c r="AJ55" s="225">
        <v>203</v>
      </c>
      <c r="AK55" s="226">
        <v>108</v>
      </c>
      <c r="AL55" s="232">
        <v>95</v>
      </c>
      <c r="AM55" s="231">
        <v>202</v>
      </c>
      <c r="AN55" s="225">
        <v>96</v>
      </c>
      <c r="AO55" s="226">
        <v>58</v>
      </c>
      <c r="AP55" s="232">
        <v>43</v>
      </c>
      <c r="AQ55" s="231">
        <v>308</v>
      </c>
      <c r="AR55" s="225">
        <v>254</v>
      </c>
      <c r="AS55" s="226">
        <v>81</v>
      </c>
      <c r="AT55" s="232">
        <v>144</v>
      </c>
      <c r="AU55" s="231">
        <v>486</v>
      </c>
      <c r="AV55" s="225">
        <v>313</v>
      </c>
      <c r="AW55" s="226">
        <v>205</v>
      </c>
      <c r="AX55" s="232">
        <v>212</v>
      </c>
      <c r="AY55" s="219">
        <f t="shared" si="5"/>
        <v>3714</v>
      </c>
      <c r="AZ55" s="208">
        <f t="shared" si="6"/>
        <v>2039</v>
      </c>
      <c r="BA55" s="209">
        <f t="shared" si="7"/>
        <v>1371</v>
      </c>
      <c r="BB55" s="214">
        <f t="shared" si="8"/>
        <v>1336</v>
      </c>
    </row>
    <row r="56" spans="1:54" s="32" customFormat="1" ht="27" customHeight="1">
      <c r="A56" s="33">
        <v>16</v>
      </c>
      <c r="B56" s="34" t="s">
        <v>54</v>
      </c>
      <c r="C56" s="231">
        <v>102</v>
      </c>
      <c r="D56" s="225">
        <v>42</v>
      </c>
      <c r="E56" s="226">
        <v>42</v>
      </c>
      <c r="F56" s="232">
        <v>42</v>
      </c>
      <c r="G56" s="231">
        <v>118</v>
      </c>
      <c r="H56" s="225">
        <v>17</v>
      </c>
      <c r="I56" s="226">
        <v>43</v>
      </c>
      <c r="J56" s="232">
        <v>70</v>
      </c>
      <c r="K56" s="231">
        <v>85</v>
      </c>
      <c r="L56" s="225">
        <v>42</v>
      </c>
      <c r="M56" s="226">
        <v>27</v>
      </c>
      <c r="N56" s="232">
        <v>37</v>
      </c>
      <c r="O56" s="231">
        <v>12</v>
      </c>
      <c r="P56" s="225">
        <v>26</v>
      </c>
      <c r="Q56" s="226">
        <v>7</v>
      </c>
      <c r="R56" s="232">
        <v>27</v>
      </c>
      <c r="S56" s="231">
        <v>40</v>
      </c>
      <c r="T56" s="225">
        <v>81</v>
      </c>
      <c r="U56" s="226">
        <v>20</v>
      </c>
      <c r="V56" s="232">
        <v>77</v>
      </c>
      <c r="W56" s="231">
        <v>47</v>
      </c>
      <c r="X56" s="225">
        <v>42</v>
      </c>
      <c r="Y56" s="226">
        <v>21</v>
      </c>
      <c r="Z56" s="232">
        <v>41</v>
      </c>
      <c r="AA56" s="231">
        <v>61</v>
      </c>
      <c r="AB56" s="225">
        <v>27</v>
      </c>
      <c r="AC56" s="226">
        <v>29</v>
      </c>
      <c r="AD56" s="232">
        <v>32</v>
      </c>
      <c r="AE56" s="231">
        <v>42</v>
      </c>
      <c r="AF56" s="225">
        <v>27</v>
      </c>
      <c r="AG56" s="226">
        <v>23</v>
      </c>
      <c r="AH56" s="232">
        <v>33</v>
      </c>
      <c r="AI56" s="231">
        <v>34</v>
      </c>
      <c r="AJ56" s="225">
        <v>52</v>
      </c>
      <c r="AK56" s="226">
        <v>18</v>
      </c>
      <c r="AL56" s="232">
        <v>44</v>
      </c>
      <c r="AM56" s="231">
        <v>40</v>
      </c>
      <c r="AN56" s="225">
        <v>33</v>
      </c>
      <c r="AO56" s="226">
        <v>26</v>
      </c>
      <c r="AP56" s="232">
        <v>28</v>
      </c>
      <c r="AQ56" s="231">
        <v>83</v>
      </c>
      <c r="AR56" s="225">
        <v>47</v>
      </c>
      <c r="AS56" s="226">
        <v>46</v>
      </c>
      <c r="AT56" s="232">
        <v>50</v>
      </c>
      <c r="AU56" s="231">
        <v>78</v>
      </c>
      <c r="AV56" s="225">
        <v>61</v>
      </c>
      <c r="AW56" s="226">
        <v>32</v>
      </c>
      <c r="AX56" s="232">
        <v>43</v>
      </c>
      <c r="AY56" s="219">
        <f t="shared" si="5"/>
        <v>742</v>
      </c>
      <c r="AZ56" s="208">
        <f t="shared" si="6"/>
        <v>497</v>
      </c>
      <c r="BA56" s="209">
        <f t="shared" si="7"/>
        <v>334</v>
      </c>
      <c r="BB56" s="214">
        <f t="shared" si="8"/>
        <v>524</v>
      </c>
    </row>
    <row r="57" spans="1:54" s="32" customFormat="1" ht="27" customHeight="1">
      <c r="A57" s="30">
        <v>17</v>
      </c>
      <c r="B57" s="34" t="s">
        <v>55</v>
      </c>
      <c r="C57" s="231">
        <v>53</v>
      </c>
      <c r="D57" s="225">
        <v>36</v>
      </c>
      <c r="E57" s="226">
        <v>19</v>
      </c>
      <c r="F57" s="232">
        <v>39</v>
      </c>
      <c r="G57" s="231">
        <v>20</v>
      </c>
      <c r="H57" s="225">
        <v>2</v>
      </c>
      <c r="I57" s="226">
        <v>9</v>
      </c>
      <c r="J57" s="232">
        <v>1</v>
      </c>
      <c r="K57" s="231">
        <v>78</v>
      </c>
      <c r="L57" s="225">
        <v>48</v>
      </c>
      <c r="M57" s="226">
        <v>26</v>
      </c>
      <c r="N57" s="232">
        <v>64</v>
      </c>
      <c r="O57" s="231">
        <v>6</v>
      </c>
      <c r="P57" s="225">
        <v>27</v>
      </c>
      <c r="Q57" s="226">
        <v>3</v>
      </c>
      <c r="R57" s="232">
        <v>27</v>
      </c>
      <c r="S57" s="231">
        <v>28</v>
      </c>
      <c r="T57" s="225">
        <v>69</v>
      </c>
      <c r="U57" s="226">
        <v>12</v>
      </c>
      <c r="V57" s="232">
        <v>69</v>
      </c>
      <c r="W57" s="231">
        <v>54</v>
      </c>
      <c r="X57" s="225">
        <v>93</v>
      </c>
      <c r="Y57" s="226">
        <v>26</v>
      </c>
      <c r="Z57" s="232">
        <v>112</v>
      </c>
      <c r="AA57" s="231">
        <v>43</v>
      </c>
      <c r="AB57" s="225">
        <v>34</v>
      </c>
      <c r="AC57" s="226">
        <v>16</v>
      </c>
      <c r="AD57" s="232">
        <v>38</v>
      </c>
      <c r="AE57" s="231">
        <v>10</v>
      </c>
      <c r="AF57" s="225">
        <v>27</v>
      </c>
      <c r="AG57" s="226">
        <v>8</v>
      </c>
      <c r="AH57" s="232">
        <v>30</v>
      </c>
      <c r="AI57" s="231">
        <v>246</v>
      </c>
      <c r="AJ57" s="225">
        <v>113</v>
      </c>
      <c r="AK57" s="226">
        <v>191</v>
      </c>
      <c r="AL57" s="232">
        <v>74</v>
      </c>
      <c r="AM57" s="231">
        <v>280</v>
      </c>
      <c r="AN57" s="225">
        <v>49</v>
      </c>
      <c r="AO57" s="226">
        <v>55</v>
      </c>
      <c r="AP57" s="232">
        <v>45</v>
      </c>
      <c r="AQ57" s="231">
        <v>26</v>
      </c>
      <c r="AR57" s="225">
        <v>38</v>
      </c>
      <c r="AS57" s="226">
        <v>15</v>
      </c>
      <c r="AT57" s="232">
        <v>33</v>
      </c>
      <c r="AU57" s="231">
        <v>437</v>
      </c>
      <c r="AV57" s="225">
        <v>131</v>
      </c>
      <c r="AW57" s="226">
        <v>162</v>
      </c>
      <c r="AX57" s="232">
        <v>145</v>
      </c>
      <c r="AY57" s="219">
        <f t="shared" si="5"/>
        <v>1281</v>
      </c>
      <c r="AZ57" s="208">
        <f t="shared" si="6"/>
        <v>667</v>
      </c>
      <c r="BA57" s="209">
        <f t="shared" si="7"/>
        <v>542</v>
      </c>
      <c r="BB57" s="214">
        <f t="shared" si="8"/>
        <v>677</v>
      </c>
    </row>
    <row r="58" spans="1:54" s="32" customFormat="1" ht="27" customHeight="1">
      <c r="A58" s="33">
        <v>18</v>
      </c>
      <c r="B58" s="34" t="s">
        <v>56</v>
      </c>
      <c r="C58" s="231">
        <v>294</v>
      </c>
      <c r="D58" s="225">
        <v>58</v>
      </c>
      <c r="E58" s="226">
        <v>114</v>
      </c>
      <c r="F58" s="232">
        <v>55</v>
      </c>
      <c r="G58" s="231">
        <v>97</v>
      </c>
      <c r="H58" s="225">
        <v>8</v>
      </c>
      <c r="I58" s="226">
        <v>65</v>
      </c>
      <c r="J58" s="232">
        <v>9</v>
      </c>
      <c r="K58" s="231">
        <v>69</v>
      </c>
      <c r="L58" s="225">
        <v>22</v>
      </c>
      <c r="M58" s="226">
        <v>57</v>
      </c>
      <c r="N58" s="232">
        <v>27</v>
      </c>
      <c r="O58" s="231">
        <v>38</v>
      </c>
      <c r="P58" s="225">
        <v>29</v>
      </c>
      <c r="Q58" s="226">
        <v>34</v>
      </c>
      <c r="R58" s="232">
        <v>27</v>
      </c>
      <c r="S58" s="231">
        <v>22</v>
      </c>
      <c r="T58" s="225">
        <v>64</v>
      </c>
      <c r="U58" s="226">
        <v>18</v>
      </c>
      <c r="V58" s="232">
        <v>66</v>
      </c>
      <c r="W58" s="231">
        <v>107</v>
      </c>
      <c r="X58" s="225">
        <v>43</v>
      </c>
      <c r="Y58" s="226">
        <v>62</v>
      </c>
      <c r="Z58" s="232">
        <v>47</v>
      </c>
      <c r="AA58" s="231">
        <v>863</v>
      </c>
      <c r="AB58" s="225">
        <v>45</v>
      </c>
      <c r="AC58" s="226">
        <v>183</v>
      </c>
      <c r="AD58" s="232">
        <v>101</v>
      </c>
      <c r="AE58" s="231">
        <v>476</v>
      </c>
      <c r="AF58" s="225">
        <v>269</v>
      </c>
      <c r="AG58" s="226">
        <v>225</v>
      </c>
      <c r="AH58" s="232">
        <v>186</v>
      </c>
      <c r="AI58" s="231">
        <v>119</v>
      </c>
      <c r="AJ58" s="225">
        <v>103</v>
      </c>
      <c r="AK58" s="226">
        <v>71</v>
      </c>
      <c r="AL58" s="232">
        <v>50</v>
      </c>
      <c r="AM58" s="231">
        <v>113</v>
      </c>
      <c r="AN58" s="225">
        <v>50</v>
      </c>
      <c r="AO58" s="226">
        <v>86</v>
      </c>
      <c r="AP58" s="232">
        <v>28</v>
      </c>
      <c r="AQ58" s="231">
        <v>115</v>
      </c>
      <c r="AR58" s="225">
        <v>42</v>
      </c>
      <c r="AS58" s="226">
        <v>57</v>
      </c>
      <c r="AT58" s="232">
        <v>28</v>
      </c>
      <c r="AU58" s="231">
        <v>325</v>
      </c>
      <c r="AV58" s="225">
        <v>33</v>
      </c>
      <c r="AW58" s="226">
        <v>251</v>
      </c>
      <c r="AX58" s="232">
        <v>26</v>
      </c>
      <c r="AY58" s="219">
        <f t="shared" si="5"/>
        <v>2638</v>
      </c>
      <c r="AZ58" s="208">
        <f t="shared" si="6"/>
        <v>766</v>
      </c>
      <c r="BA58" s="209">
        <f t="shared" si="7"/>
        <v>1223</v>
      </c>
      <c r="BB58" s="214">
        <f t="shared" si="8"/>
        <v>650</v>
      </c>
    </row>
    <row r="59" spans="1:54" s="32" customFormat="1" ht="27" customHeight="1">
      <c r="A59" s="30">
        <v>19</v>
      </c>
      <c r="B59" s="34" t="s">
        <v>57</v>
      </c>
      <c r="C59" s="231">
        <v>324</v>
      </c>
      <c r="D59" s="225">
        <v>38</v>
      </c>
      <c r="E59" s="226">
        <v>75</v>
      </c>
      <c r="F59" s="232">
        <v>41</v>
      </c>
      <c r="G59" s="231">
        <v>221</v>
      </c>
      <c r="H59" s="225">
        <v>82</v>
      </c>
      <c r="I59" s="226">
        <v>56</v>
      </c>
      <c r="J59" s="232">
        <v>272</v>
      </c>
      <c r="K59" s="231">
        <v>90</v>
      </c>
      <c r="L59" s="225">
        <v>24</v>
      </c>
      <c r="M59" s="226">
        <v>37</v>
      </c>
      <c r="N59" s="232">
        <v>27</v>
      </c>
      <c r="O59" s="231">
        <v>42</v>
      </c>
      <c r="P59" s="225">
        <v>37</v>
      </c>
      <c r="Q59" s="226">
        <v>16</v>
      </c>
      <c r="R59" s="232">
        <v>31</v>
      </c>
      <c r="S59" s="231">
        <v>50</v>
      </c>
      <c r="T59" s="225">
        <v>81</v>
      </c>
      <c r="U59" s="226">
        <v>15</v>
      </c>
      <c r="V59" s="232">
        <v>69</v>
      </c>
      <c r="W59" s="231">
        <v>28</v>
      </c>
      <c r="X59" s="225">
        <v>39</v>
      </c>
      <c r="Y59" s="226">
        <v>7</v>
      </c>
      <c r="Z59" s="232">
        <v>40</v>
      </c>
      <c r="AA59" s="231">
        <v>256</v>
      </c>
      <c r="AB59" s="225">
        <v>96</v>
      </c>
      <c r="AC59" s="226">
        <v>125</v>
      </c>
      <c r="AD59" s="232">
        <v>68</v>
      </c>
      <c r="AE59" s="231">
        <v>72</v>
      </c>
      <c r="AF59" s="225">
        <v>32</v>
      </c>
      <c r="AG59" s="226">
        <v>29</v>
      </c>
      <c r="AH59" s="232">
        <v>35</v>
      </c>
      <c r="AI59" s="231">
        <v>62</v>
      </c>
      <c r="AJ59" s="225">
        <v>62</v>
      </c>
      <c r="AK59" s="226">
        <v>41</v>
      </c>
      <c r="AL59" s="232">
        <v>53</v>
      </c>
      <c r="AM59" s="231">
        <v>108</v>
      </c>
      <c r="AN59" s="225">
        <v>48</v>
      </c>
      <c r="AO59" s="226">
        <v>33</v>
      </c>
      <c r="AP59" s="232">
        <v>34</v>
      </c>
      <c r="AQ59" s="231">
        <v>81</v>
      </c>
      <c r="AR59" s="225">
        <v>38</v>
      </c>
      <c r="AS59" s="226">
        <v>34</v>
      </c>
      <c r="AT59" s="232">
        <v>32</v>
      </c>
      <c r="AU59" s="231">
        <v>516</v>
      </c>
      <c r="AV59" s="225">
        <v>101</v>
      </c>
      <c r="AW59" s="226">
        <v>167</v>
      </c>
      <c r="AX59" s="232">
        <v>50</v>
      </c>
      <c r="AY59" s="219">
        <f t="shared" si="5"/>
        <v>1850</v>
      </c>
      <c r="AZ59" s="208">
        <f t="shared" si="6"/>
        <v>678</v>
      </c>
      <c r="BA59" s="209">
        <f t="shared" si="7"/>
        <v>635</v>
      </c>
      <c r="BB59" s="214">
        <f t="shared" si="8"/>
        <v>752</v>
      </c>
    </row>
    <row r="60" spans="1:54" s="32" customFormat="1" ht="27" customHeight="1">
      <c r="A60" s="33">
        <v>20</v>
      </c>
      <c r="B60" s="34" t="s">
        <v>58</v>
      </c>
      <c r="C60" s="231">
        <v>4</v>
      </c>
      <c r="D60" s="225">
        <v>37</v>
      </c>
      <c r="E60" s="226">
        <v>7</v>
      </c>
      <c r="F60" s="232">
        <v>45</v>
      </c>
      <c r="G60" s="231">
        <v>49</v>
      </c>
      <c r="H60" s="225">
        <v>40</v>
      </c>
      <c r="I60" s="226">
        <v>11</v>
      </c>
      <c r="J60" s="232">
        <v>47</v>
      </c>
      <c r="K60" s="231">
        <v>5</v>
      </c>
      <c r="L60" s="225">
        <v>27</v>
      </c>
      <c r="M60" s="226">
        <v>6</v>
      </c>
      <c r="N60" s="232">
        <v>28</v>
      </c>
      <c r="O60" s="231">
        <v>7</v>
      </c>
      <c r="P60" s="225">
        <v>27</v>
      </c>
      <c r="Q60" s="226">
        <v>6</v>
      </c>
      <c r="R60" s="232">
        <v>29</v>
      </c>
      <c r="S60" s="231">
        <v>3</v>
      </c>
      <c r="T60" s="225">
        <v>64</v>
      </c>
      <c r="U60" s="226">
        <v>2</v>
      </c>
      <c r="V60" s="232">
        <v>66</v>
      </c>
      <c r="W60" s="231">
        <v>6</v>
      </c>
      <c r="X60" s="225">
        <v>39</v>
      </c>
      <c r="Y60" s="226">
        <v>3</v>
      </c>
      <c r="Z60" s="232">
        <v>39</v>
      </c>
      <c r="AA60" s="231">
        <v>9</v>
      </c>
      <c r="AB60" s="225">
        <v>30</v>
      </c>
      <c r="AC60" s="226">
        <v>6</v>
      </c>
      <c r="AD60" s="232">
        <v>28</v>
      </c>
      <c r="AE60" s="231">
        <v>5</v>
      </c>
      <c r="AF60" s="225">
        <v>29</v>
      </c>
      <c r="AG60" s="226">
        <v>5</v>
      </c>
      <c r="AH60" s="232">
        <v>32</v>
      </c>
      <c r="AI60" s="231">
        <v>17</v>
      </c>
      <c r="AJ60" s="225">
        <v>49</v>
      </c>
      <c r="AK60" s="226">
        <v>8</v>
      </c>
      <c r="AL60" s="232">
        <v>35</v>
      </c>
      <c r="AM60" s="231">
        <v>11</v>
      </c>
      <c r="AN60" s="225">
        <v>30</v>
      </c>
      <c r="AO60" s="226">
        <v>4</v>
      </c>
      <c r="AP60" s="232">
        <v>29</v>
      </c>
      <c r="AQ60" s="231">
        <v>31</v>
      </c>
      <c r="AR60" s="225">
        <v>48</v>
      </c>
      <c r="AS60" s="226">
        <v>9</v>
      </c>
      <c r="AT60" s="232">
        <v>42</v>
      </c>
      <c r="AU60" s="231">
        <v>11</v>
      </c>
      <c r="AV60" s="225">
        <v>36</v>
      </c>
      <c r="AW60" s="226">
        <v>8</v>
      </c>
      <c r="AX60" s="232">
        <v>33</v>
      </c>
      <c r="AY60" s="219">
        <f t="shared" si="5"/>
        <v>158</v>
      </c>
      <c r="AZ60" s="208">
        <f t="shared" si="6"/>
        <v>456</v>
      </c>
      <c r="BA60" s="209">
        <f t="shared" si="7"/>
        <v>75</v>
      </c>
      <c r="BB60" s="214">
        <f t="shared" si="8"/>
        <v>453</v>
      </c>
    </row>
    <row r="61" spans="1:54" s="32" customFormat="1" ht="27" customHeight="1">
      <c r="A61" s="30">
        <v>21</v>
      </c>
      <c r="B61" s="34" t="s">
        <v>59</v>
      </c>
      <c r="C61" s="231">
        <v>200</v>
      </c>
      <c r="D61" s="225">
        <v>119</v>
      </c>
      <c r="E61" s="226">
        <v>71</v>
      </c>
      <c r="F61" s="232">
        <v>75</v>
      </c>
      <c r="G61" s="231">
        <v>150</v>
      </c>
      <c r="H61" s="225">
        <v>66</v>
      </c>
      <c r="I61" s="226">
        <v>50</v>
      </c>
      <c r="J61" s="232">
        <v>51</v>
      </c>
      <c r="K61" s="231">
        <v>109</v>
      </c>
      <c r="L61" s="225">
        <v>49</v>
      </c>
      <c r="M61" s="226">
        <v>52</v>
      </c>
      <c r="N61" s="232">
        <v>52</v>
      </c>
      <c r="O61" s="231">
        <v>165</v>
      </c>
      <c r="P61" s="225">
        <v>37</v>
      </c>
      <c r="Q61" s="226">
        <v>51</v>
      </c>
      <c r="R61" s="232">
        <v>45</v>
      </c>
      <c r="S61" s="231">
        <v>38</v>
      </c>
      <c r="T61" s="225">
        <v>71</v>
      </c>
      <c r="U61" s="226">
        <v>18</v>
      </c>
      <c r="V61" s="232">
        <v>76</v>
      </c>
      <c r="W61" s="231">
        <v>322</v>
      </c>
      <c r="X61" s="225">
        <v>75</v>
      </c>
      <c r="Y61" s="226">
        <v>151</v>
      </c>
      <c r="Z61" s="232">
        <v>65</v>
      </c>
      <c r="AA61" s="231">
        <v>197</v>
      </c>
      <c r="AB61" s="225">
        <v>73</v>
      </c>
      <c r="AC61" s="226">
        <v>103</v>
      </c>
      <c r="AD61" s="232">
        <v>58</v>
      </c>
      <c r="AE61" s="231">
        <v>112</v>
      </c>
      <c r="AF61" s="225">
        <v>38</v>
      </c>
      <c r="AG61" s="226">
        <v>65</v>
      </c>
      <c r="AH61" s="232">
        <v>28</v>
      </c>
      <c r="AI61" s="231">
        <v>1581</v>
      </c>
      <c r="AJ61" s="225">
        <v>206</v>
      </c>
      <c r="AK61" s="226">
        <v>552</v>
      </c>
      <c r="AL61" s="232">
        <v>107</v>
      </c>
      <c r="AM61" s="231">
        <v>327</v>
      </c>
      <c r="AN61" s="225">
        <v>55</v>
      </c>
      <c r="AO61" s="226">
        <v>132</v>
      </c>
      <c r="AP61" s="232">
        <v>29</v>
      </c>
      <c r="AQ61" s="231">
        <v>147</v>
      </c>
      <c r="AR61" s="225">
        <v>152</v>
      </c>
      <c r="AS61" s="226">
        <v>95</v>
      </c>
      <c r="AT61" s="232">
        <v>51</v>
      </c>
      <c r="AU61" s="231">
        <v>432</v>
      </c>
      <c r="AV61" s="225">
        <v>82</v>
      </c>
      <c r="AW61" s="226">
        <v>232</v>
      </c>
      <c r="AX61" s="232">
        <v>110</v>
      </c>
      <c r="AY61" s="219">
        <f t="shared" si="5"/>
        <v>3780</v>
      </c>
      <c r="AZ61" s="208">
        <f t="shared" si="6"/>
        <v>1023</v>
      </c>
      <c r="BA61" s="209">
        <f t="shared" si="7"/>
        <v>1572</v>
      </c>
      <c r="BB61" s="214">
        <f t="shared" si="8"/>
        <v>747</v>
      </c>
    </row>
    <row r="62" spans="1:54" s="32" customFormat="1" ht="27" customHeight="1">
      <c r="A62" s="33">
        <v>22</v>
      </c>
      <c r="B62" s="34" t="s">
        <v>60</v>
      </c>
      <c r="C62" s="231">
        <v>392</v>
      </c>
      <c r="D62" s="225">
        <v>167</v>
      </c>
      <c r="E62" s="226">
        <v>81</v>
      </c>
      <c r="F62" s="232">
        <v>69</v>
      </c>
      <c r="G62" s="231">
        <v>49</v>
      </c>
      <c r="H62" s="225">
        <v>34</v>
      </c>
      <c r="I62" s="226">
        <v>34</v>
      </c>
      <c r="J62" s="232">
        <v>38</v>
      </c>
      <c r="K62" s="231">
        <v>24</v>
      </c>
      <c r="L62" s="225">
        <v>26</v>
      </c>
      <c r="M62" s="226">
        <v>13</v>
      </c>
      <c r="N62" s="232">
        <v>25</v>
      </c>
      <c r="O62" s="231">
        <v>34</v>
      </c>
      <c r="P62" s="225">
        <v>35</v>
      </c>
      <c r="Q62" s="226">
        <v>8</v>
      </c>
      <c r="R62" s="232">
        <v>27</v>
      </c>
      <c r="S62" s="231">
        <v>36</v>
      </c>
      <c r="T62" s="225">
        <v>74</v>
      </c>
      <c r="U62" s="226">
        <v>17</v>
      </c>
      <c r="V62" s="232">
        <v>68</v>
      </c>
      <c r="W62" s="231">
        <v>247</v>
      </c>
      <c r="X62" s="225">
        <v>37</v>
      </c>
      <c r="Y62" s="226">
        <v>48</v>
      </c>
      <c r="Z62" s="232">
        <v>39</v>
      </c>
      <c r="AA62" s="231">
        <v>41</v>
      </c>
      <c r="AB62" s="225">
        <v>28</v>
      </c>
      <c r="AC62" s="226">
        <v>22</v>
      </c>
      <c r="AD62" s="232">
        <v>28</v>
      </c>
      <c r="AE62" s="231">
        <v>57</v>
      </c>
      <c r="AF62" s="225">
        <v>27</v>
      </c>
      <c r="AG62" s="226">
        <v>22</v>
      </c>
      <c r="AH62" s="232">
        <v>28</v>
      </c>
      <c r="AI62" s="231">
        <v>69</v>
      </c>
      <c r="AJ62" s="225">
        <v>49</v>
      </c>
      <c r="AK62" s="226">
        <v>41</v>
      </c>
      <c r="AL62" s="232">
        <v>29</v>
      </c>
      <c r="AM62" s="231">
        <v>45</v>
      </c>
      <c r="AN62" s="225">
        <v>41</v>
      </c>
      <c r="AO62" s="226">
        <v>23</v>
      </c>
      <c r="AP62" s="232">
        <v>28</v>
      </c>
      <c r="AQ62" s="231">
        <v>64</v>
      </c>
      <c r="AR62" s="225">
        <v>52</v>
      </c>
      <c r="AS62" s="226">
        <v>27</v>
      </c>
      <c r="AT62" s="232">
        <v>28</v>
      </c>
      <c r="AU62" s="231">
        <v>102</v>
      </c>
      <c r="AV62" s="225">
        <v>43</v>
      </c>
      <c r="AW62" s="226">
        <v>48</v>
      </c>
      <c r="AX62" s="232">
        <v>30</v>
      </c>
      <c r="AY62" s="219">
        <f t="shared" si="5"/>
        <v>1160</v>
      </c>
      <c r="AZ62" s="208">
        <f t="shared" si="6"/>
        <v>613</v>
      </c>
      <c r="BA62" s="209">
        <f t="shared" si="7"/>
        <v>384</v>
      </c>
      <c r="BB62" s="214">
        <f t="shared" si="8"/>
        <v>437</v>
      </c>
    </row>
    <row r="63" spans="1:54" s="32" customFormat="1" ht="27" customHeight="1">
      <c r="A63" s="30">
        <v>23</v>
      </c>
      <c r="B63" s="36" t="s">
        <v>61</v>
      </c>
      <c r="C63" s="231">
        <v>606</v>
      </c>
      <c r="D63" s="225">
        <v>238</v>
      </c>
      <c r="E63" s="226">
        <v>136</v>
      </c>
      <c r="F63" s="232">
        <v>117</v>
      </c>
      <c r="G63" s="231">
        <v>558</v>
      </c>
      <c r="H63" s="225">
        <v>140</v>
      </c>
      <c r="I63" s="226">
        <v>184</v>
      </c>
      <c r="J63" s="232">
        <v>132</v>
      </c>
      <c r="K63" s="231">
        <v>26</v>
      </c>
      <c r="L63" s="225">
        <v>27</v>
      </c>
      <c r="M63" s="226">
        <v>16</v>
      </c>
      <c r="N63" s="232">
        <v>27</v>
      </c>
      <c r="O63" s="231">
        <v>21</v>
      </c>
      <c r="P63" s="225">
        <v>28</v>
      </c>
      <c r="Q63" s="226">
        <v>15</v>
      </c>
      <c r="R63" s="232">
        <v>28</v>
      </c>
      <c r="S63" s="231">
        <v>15</v>
      </c>
      <c r="T63" s="225">
        <v>65</v>
      </c>
      <c r="U63" s="226">
        <v>14</v>
      </c>
      <c r="V63" s="232">
        <v>69</v>
      </c>
      <c r="W63" s="231">
        <v>2389</v>
      </c>
      <c r="X63" s="225">
        <v>1119</v>
      </c>
      <c r="Y63" s="226">
        <v>590</v>
      </c>
      <c r="Z63" s="232">
        <v>694</v>
      </c>
      <c r="AA63" s="231">
        <v>526</v>
      </c>
      <c r="AB63" s="225">
        <v>168</v>
      </c>
      <c r="AC63" s="226">
        <v>156</v>
      </c>
      <c r="AD63" s="232">
        <v>80</v>
      </c>
      <c r="AE63" s="231">
        <v>595</v>
      </c>
      <c r="AF63" s="225">
        <v>155</v>
      </c>
      <c r="AG63" s="226">
        <v>325</v>
      </c>
      <c r="AH63" s="232">
        <v>144</v>
      </c>
      <c r="AI63" s="231">
        <v>108</v>
      </c>
      <c r="AJ63" s="225">
        <v>71</v>
      </c>
      <c r="AK63" s="226">
        <v>77</v>
      </c>
      <c r="AL63" s="232">
        <v>50</v>
      </c>
      <c r="AM63" s="231">
        <v>35</v>
      </c>
      <c r="AN63" s="225">
        <v>43</v>
      </c>
      <c r="AO63" s="226">
        <v>32</v>
      </c>
      <c r="AP63" s="232">
        <v>38</v>
      </c>
      <c r="AQ63" s="231">
        <v>51</v>
      </c>
      <c r="AR63" s="225">
        <v>58</v>
      </c>
      <c r="AS63" s="226">
        <v>44</v>
      </c>
      <c r="AT63" s="232">
        <v>50</v>
      </c>
      <c r="AU63" s="231">
        <v>114</v>
      </c>
      <c r="AV63" s="225">
        <v>69</v>
      </c>
      <c r="AW63" s="226">
        <v>64</v>
      </c>
      <c r="AX63" s="232">
        <v>69</v>
      </c>
      <c r="AY63" s="219">
        <f t="shared" si="5"/>
        <v>5044</v>
      </c>
      <c r="AZ63" s="208">
        <f t="shared" si="6"/>
        <v>2181</v>
      </c>
      <c r="BA63" s="209">
        <f t="shared" si="7"/>
        <v>1653</v>
      </c>
      <c r="BB63" s="214">
        <f t="shared" si="8"/>
        <v>1498</v>
      </c>
    </row>
    <row r="64" spans="1:54" s="32" customFormat="1" ht="27" customHeight="1">
      <c r="A64" s="33">
        <v>24</v>
      </c>
      <c r="B64" s="38" t="s">
        <v>62</v>
      </c>
      <c r="C64" s="231">
        <v>134</v>
      </c>
      <c r="D64" s="225">
        <v>42</v>
      </c>
      <c r="E64" s="226">
        <v>72</v>
      </c>
      <c r="F64" s="232">
        <v>36</v>
      </c>
      <c r="G64" s="231">
        <v>194</v>
      </c>
      <c r="H64" s="225">
        <v>85</v>
      </c>
      <c r="I64" s="226">
        <v>94</v>
      </c>
      <c r="J64" s="232">
        <v>36</v>
      </c>
      <c r="K64" s="231">
        <v>90</v>
      </c>
      <c r="L64" s="225">
        <v>31</v>
      </c>
      <c r="M64" s="226">
        <v>66</v>
      </c>
      <c r="N64" s="232">
        <v>25</v>
      </c>
      <c r="O64" s="231">
        <v>100</v>
      </c>
      <c r="P64" s="225">
        <v>31</v>
      </c>
      <c r="Q64" s="226">
        <v>56</v>
      </c>
      <c r="R64" s="232">
        <v>88</v>
      </c>
      <c r="S64" s="231">
        <v>89</v>
      </c>
      <c r="T64" s="225">
        <v>66</v>
      </c>
      <c r="U64" s="226">
        <v>46</v>
      </c>
      <c r="V64" s="232">
        <v>69</v>
      </c>
      <c r="W64" s="231">
        <v>814</v>
      </c>
      <c r="X64" s="225">
        <v>164</v>
      </c>
      <c r="Y64" s="226">
        <v>223</v>
      </c>
      <c r="Z64" s="232">
        <v>84</v>
      </c>
      <c r="AA64" s="231">
        <v>322</v>
      </c>
      <c r="AB64" s="225">
        <v>28</v>
      </c>
      <c r="AC64" s="226">
        <v>203</v>
      </c>
      <c r="AD64" s="232">
        <v>29</v>
      </c>
      <c r="AE64" s="231">
        <v>398</v>
      </c>
      <c r="AF64" s="225">
        <v>39</v>
      </c>
      <c r="AG64" s="226">
        <v>218</v>
      </c>
      <c r="AH64" s="232">
        <v>38</v>
      </c>
      <c r="AI64" s="231">
        <v>188</v>
      </c>
      <c r="AJ64" s="225">
        <v>48</v>
      </c>
      <c r="AK64" s="226">
        <v>108</v>
      </c>
      <c r="AL64" s="232">
        <v>43</v>
      </c>
      <c r="AM64" s="231">
        <v>206</v>
      </c>
      <c r="AN64" s="225">
        <v>32</v>
      </c>
      <c r="AO64" s="226">
        <v>133</v>
      </c>
      <c r="AP64" s="232">
        <v>21</v>
      </c>
      <c r="AQ64" s="231">
        <v>73</v>
      </c>
      <c r="AR64" s="225">
        <v>30</v>
      </c>
      <c r="AS64" s="226">
        <v>49</v>
      </c>
      <c r="AT64" s="232">
        <v>30</v>
      </c>
      <c r="AU64" s="231">
        <v>208</v>
      </c>
      <c r="AV64" s="225">
        <v>38</v>
      </c>
      <c r="AW64" s="226">
        <v>144</v>
      </c>
      <c r="AX64" s="232">
        <v>28</v>
      </c>
      <c r="AY64" s="219">
        <f t="shared" si="5"/>
        <v>2816</v>
      </c>
      <c r="AZ64" s="208">
        <f t="shared" si="6"/>
        <v>634</v>
      </c>
      <c r="BA64" s="209">
        <f t="shared" si="7"/>
        <v>1412</v>
      </c>
      <c r="BB64" s="214">
        <f t="shared" si="8"/>
        <v>527</v>
      </c>
    </row>
    <row r="65" spans="1:54" s="32" customFormat="1" ht="27" customHeight="1">
      <c r="A65" s="30">
        <v>25</v>
      </c>
      <c r="B65" s="40" t="s">
        <v>63</v>
      </c>
      <c r="C65" s="231">
        <v>15</v>
      </c>
      <c r="D65" s="225">
        <v>27</v>
      </c>
      <c r="E65" s="226">
        <v>8</v>
      </c>
      <c r="F65" s="232">
        <v>28</v>
      </c>
      <c r="G65" s="231">
        <v>132</v>
      </c>
      <c r="H65" s="225">
        <v>141</v>
      </c>
      <c r="I65" s="226">
        <v>29</v>
      </c>
      <c r="J65" s="232">
        <v>125</v>
      </c>
      <c r="K65" s="231">
        <v>13</v>
      </c>
      <c r="L65" s="225">
        <v>26</v>
      </c>
      <c r="M65" s="226">
        <v>8</v>
      </c>
      <c r="N65" s="232">
        <v>27</v>
      </c>
      <c r="O65" s="231">
        <v>8</v>
      </c>
      <c r="P65" s="225">
        <v>26</v>
      </c>
      <c r="Q65" s="226">
        <v>6</v>
      </c>
      <c r="R65" s="232">
        <v>26</v>
      </c>
      <c r="S65" s="231">
        <v>27</v>
      </c>
      <c r="T65" s="225">
        <v>73</v>
      </c>
      <c r="U65" s="226">
        <v>9</v>
      </c>
      <c r="V65" s="232">
        <v>73</v>
      </c>
      <c r="W65" s="231">
        <v>21</v>
      </c>
      <c r="X65" s="225">
        <v>46</v>
      </c>
      <c r="Y65" s="226">
        <v>11</v>
      </c>
      <c r="Z65" s="232">
        <v>40</v>
      </c>
      <c r="AA65" s="231">
        <v>7</v>
      </c>
      <c r="AB65" s="225">
        <v>26</v>
      </c>
      <c r="AC65" s="226">
        <v>5</v>
      </c>
      <c r="AD65" s="232">
        <v>27</v>
      </c>
      <c r="AE65" s="231">
        <v>4</v>
      </c>
      <c r="AF65" s="225">
        <v>27</v>
      </c>
      <c r="AG65" s="226">
        <v>3</v>
      </c>
      <c r="AH65" s="232">
        <v>28</v>
      </c>
      <c r="AI65" s="231">
        <v>37</v>
      </c>
      <c r="AJ65" s="225">
        <v>264</v>
      </c>
      <c r="AK65" s="226">
        <v>15</v>
      </c>
      <c r="AL65" s="232">
        <v>88</v>
      </c>
      <c r="AM65" s="231">
        <v>58</v>
      </c>
      <c r="AN65" s="225">
        <v>44</v>
      </c>
      <c r="AO65" s="226">
        <v>10</v>
      </c>
      <c r="AP65" s="232">
        <v>29</v>
      </c>
      <c r="AQ65" s="231">
        <v>11</v>
      </c>
      <c r="AR65" s="225">
        <v>31</v>
      </c>
      <c r="AS65" s="226">
        <v>10</v>
      </c>
      <c r="AT65" s="232">
        <v>27</v>
      </c>
      <c r="AU65" s="231">
        <v>8</v>
      </c>
      <c r="AV65" s="225">
        <v>46</v>
      </c>
      <c r="AW65" s="226">
        <v>5</v>
      </c>
      <c r="AX65" s="232">
        <v>27</v>
      </c>
      <c r="AY65" s="219">
        <f t="shared" si="5"/>
        <v>341</v>
      </c>
      <c r="AZ65" s="208">
        <f t="shared" si="6"/>
        <v>777</v>
      </c>
      <c r="BA65" s="209">
        <f t="shared" si="7"/>
        <v>119</v>
      </c>
      <c r="BB65" s="214">
        <f t="shared" si="8"/>
        <v>545</v>
      </c>
    </row>
    <row r="66" spans="1:54" s="32" customFormat="1" ht="27" customHeight="1">
      <c r="A66" s="33">
        <v>26</v>
      </c>
      <c r="B66" s="36" t="s">
        <v>64</v>
      </c>
      <c r="C66" s="231">
        <v>2461</v>
      </c>
      <c r="D66" s="225">
        <v>58</v>
      </c>
      <c r="E66" s="226">
        <v>247</v>
      </c>
      <c r="F66" s="232">
        <v>123</v>
      </c>
      <c r="G66" s="231">
        <v>378</v>
      </c>
      <c r="H66" s="225">
        <v>39</v>
      </c>
      <c r="I66" s="226">
        <v>83</v>
      </c>
      <c r="J66" s="232">
        <v>55</v>
      </c>
      <c r="K66" s="231">
        <v>135</v>
      </c>
      <c r="L66" s="225">
        <v>21</v>
      </c>
      <c r="M66" s="226">
        <v>32</v>
      </c>
      <c r="N66" s="232">
        <v>15</v>
      </c>
      <c r="O66" s="231">
        <v>5</v>
      </c>
      <c r="P66" s="225">
        <v>2</v>
      </c>
      <c r="Q66" s="226">
        <v>5</v>
      </c>
      <c r="R66" s="232">
        <v>2</v>
      </c>
      <c r="S66" s="231">
        <v>159</v>
      </c>
      <c r="T66" s="225">
        <v>86</v>
      </c>
      <c r="U66" s="226">
        <v>46</v>
      </c>
      <c r="V66" s="232">
        <v>89</v>
      </c>
      <c r="W66" s="231">
        <v>12</v>
      </c>
      <c r="X66" s="225">
        <v>39</v>
      </c>
      <c r="Y66" s="226">
        <v>8</v>
      </c>
      <c r="Z66" s="232">
        <v>39</v>
      </c>
      <c r="AA66" s="231">
        <v>315</v>
      </c>
      <c r="AB66" s="225">
        <v>54</v>
      </c>
      <c r="AC66" s="226">
        <v>70</v>
      </c>
      <c r="AD66" s="232">
        <v>58</v>
      </c>
      <c r="AE66" s="231">
        <v>2963</v>
      </c>
      <c r="AF66" s="225">
        <v>185</v>
      </c>
      <c r="AG66" s="226">
        <v>343</v>
      </c>
      <c r="AH66" s="232">
        <v>296</v>
      </c>
      <c r="AI66" s="231">
        <v>759</v>
      </c>
      <c r="AJ66" s="225">
        <v>361</v>
      </c>
      <c r="AK66" s="226">
        <v>155</v>
      </c>
      <c r="AL66" s="232">
        <v>293</v>
      </c>
      <c r="AM66" s="231">
        <v>33</v>
      </c>
      <c r="AN66" s="225">
        <v>41</v>
      </c>
      <c r="AO66" s="226">
        <v>12</v>
      </c>
      <c r="AP66" s="232">
        <v>35</v>
      </c>
      <c r="AQ66" s="231">
        <v>196</v>
      </c>
      <c r="AR66" s="225">
        <v>49</v>
      </c>
      <c r="AS66" s="226">
        <v>24</v>
      </c>
      <c r="AT66" s="232">
        <v>46</v>
      </c>
      <c r="AU66" s="231">
        <v>3266</v>
      </c>
      <c r="AV66" s="225">
        <v>369</v>
      </c>
      <c r="AW66" s="226">
        <v>337</v>
      </c>
      <c r="AX66" s="232">
        <v>287</v>
      </c>
      <c r="AY66" s="219">
        <f t="shared" si="5"/>
        <v>10682</v>
      </c>
      <c r="AZ66" s="208">
        <f t="shared" si="6"/>
        <v>1304</v>
      </c>
      <c r="BA66" s="209">
        <f t="shared" si="7"/>
        <v>1362</v>
      </c>
      <c r="BB66" s="214">
        <f t="shared" si="8"/>
        <v>1338</v>
      </c>
    </row>
    <row r="67" spans="1:54" s="32" customFormat="1" ht="27" customHeight="1">
      <c r="A67" s="30">
        <v>27</v>
      </c>
      <c r="B67" s="38" t="s">
        <v>65</v>
      </c>
      <c r="C67" s="231">
        <v>57</v>
      </c>
      <c r="D67" s="225">
        <v>11</v>
      </c>
      <c r="E67" s="226">
        <v>49</v>
      </c>
      <c r="F67" s="232">
        <v>13</v>
      </c>
      <c r="G67" s="231">
        <v>290</v>
      </c>
      <c r="H67" s="225">
        <v>57</v>
      </c>
      <c r="I67" s="226">
        <v>108</v>
      </c>
      <c r="J67" s="232">
        <v>56</v>
      </c>
      <c r="K67" s="231">
        <v>55</v>
      </c>
      <c r="L67" s="225">
        <v>46</v>
      </c>
      <c r="M67" s="226">
        <v>52</v>
      </c>
      <c r="N67" s="232">
        <v>53</v>
      </c>
      <c r="O67" s="231">
        <v>38</v>
      </c>
      <c r="P67" s="225">
        <v>29</v>
      </c>
      <c r="Q67" s="226">
        <v>32</v>
      </c>
      <c r="R67" s="232">
        <v>30</v>
      </c>
      <c r="S67" s="231">
        <v>32</v>
      </c>
      <c r="T67" s="225">
        <v>65</v>
      </c>
      <c r="U67" s="226">
        <v>22</v>
      </c>
      <c r="V67" s="232">
        <v>68</v>
      </c>
      <c r="W67" s="231">
        <v>61</v>
      </c>
      <c r="X67" s="225">
        <v>48</v>
      </c>
      <c r="Y67" s="226">
        <v>48</v>
      </c>
      <c r="Z67" s="232">
        <v>46</v>
      </c>
      <c r="AA67" s="231">
        <v>47</v>
      </c>
      <c r="AB67" s="225">
        <v>30</v>
      </c>
      <c r="AC67" s="226">
        <v>46</v>
      </c>
      <c r="AD67" s="232">
        <v>32</v>
      </c>
      <c r="AE67" s="231">
        <v>217</v>
      </c>
      <c r="AF67" s="225">
        <v>122</v>
      </c>
      <c r="AG67" s="226">
        <v>103</v>
      </c>
      <c r="AH67" s="232">
        <v>73</v>
      </c>
      <c r="AI67" s="231">
        <v>76</v>
      </c>
      <c r="AJ67" s="225">
        <v>57</v>
      </c>
      <c r="AK67" s="226">
        <v>75</v>
      </c>
      <c r="AL67" s="232">
        <v>44</v>
      </c>
      <c r="AM67" s="231">
        <v>91</v>
      </c>
      <c r="AN67" s="225">
        <v>42</v>
      </c>
      <c r="AO67" s="226">
        <v>76</v>
      </c>
      <c r="AP67" s="232">
        <v>38</v>
      </c>
      <c r="AQ67" s="231">
        <v>64</v>
      </c>
      <c r="AR67" s="225">
        <v>32</v>
      </c>
      <c r="AS67" s="226">
        <v>41</v>
      </c>
      <c r="AT67" s="232">
        <v>29</v>
      </c>
      <c r="AU67" s="231">
        <v>533</v>
      </c>
      <c r="AV67" s="225">
        <v>235</v>
      </c>
      <c r="AW67" s="226">
        <v>173</v>
      </c>
      <c r="AX67" s="232">
        <v>194</v>
      </c>
      <c r="AY67" s="219">
        <f t="shared" si="5"/>
        <v>1561</v>
      </c>
      <c r="AZ67" s="208">
        <f t="shared" si="6"/>
        <v>774</v>
      </c>
      <c r="BA67" s="209">
        <f t="shared" si="7"/>
        <v>825</v>
      </c>
      <c r="BB67" s="214">
        <f t="shared" si="8"/>
        <v>676</v>
      </c>
    </row>
    <row r="68" spans="1:54" s="32" customFormat="1" ht="27" customHeight="1">
      <c r="A68" s="33">
        <v>28</v>
      </c>
      <c r="B68" s="38" t="s">
        <v>66</v>
      </c>
      <c r="C68" s="231">
        <v>361</v>
      </c>
      <c r="D68" s="225">
        <v>93</v>
      </c>
      <c r="E68" s="226">
        <v>84</v>
      </c>
      <c r="F68" s="232">
        <v>73</v>
      </c>
      <c r="G68" s="231">
        <v>1386</v>
      </c>
      <c r="H68" s="225">
        <v>333</v>
      </c>
      <c r="I68" s="226">
        <v>219</v>
      </c>
      <c r="J68" s="232">
        <v>244</v>
      </c>
      <c r="K68" s="231">
        <v>5</v>
      </c>
      <c r="L68" s="225">
        <v>41</v>
      </c>
      <c r="M68" s="226">
        <v>5</v>
      </c>
      <c r="N68" s="232">
        <v>25</v>
      </c>
      <c r="O68" s="231">
        <v>49</v>
      </c>
      <c r="P68" s="225">
        <v>74</v>
      </c>
      <c r="Q68" s="226">
        <v>11</v>
      </c>
      <c r="R68" s="232">
        <v>59</v>
      </c>
      <c r="S68" s="231">
        <v>103</v>
      </c>
      <c r="T68" s="225">
        <v>67</v>
      </c>
      <c r="U68" s="226">
        <v>49</v>
      </c>
      <c r="V68" s="232">
        <v>79</v>
      </c>
      <c r="W68" s="231">
        <v>36</v>
      </c>
      <c r="X68" s="225">
        <v>41</v>
      </c>
      <c r="Y68" s="226">
        <v>10</v>
      </c>
      <c r="Z68" s="232">
        <v>37</v>
      </c>
      <c r="AA68" s="231">
        <v>100</v>
      </c>
      <c r="AB68" s="225">
        <v>61</v>
      </c>
      <c r="AC68" s="226">
        <v>30</v>
      </c>
      <c r="AD68" s="232">
        <v>37</v>
      </c>
      <c r="AE68" s="231">
        <v>252</v>
      </c>
      <c r="AF68" s="225">
        <v>98</v>
      </c>
      <c r="AG68" s="226">
        <v>80</v>
      </c>
      <c r="AH68" s="232">
        <v>77</v>
      </c>
      <c r="AI68" s="231">
        <v>98</v>
      </c>
      <c r="AJ68" s="225">
        <v>77</v>
      </c>
      <c r="AK68" s="226">
        <v>45</v>
      </c>
      <c r="AL68" s="232">
        <v>46</v>
      </c>
      <c r="AM68" s="231">
        <v>27</v>
      </c>
      <c r="AN68" s="225">
        <v>44</v>
      </c>
      <c r="AO68" s="226">
        <v>9</v>
      </c>
      <c r="AP68" s="232">
        <v>34</v>
      </c>
      <c r="AQ68" s="231">
        <v>53</v>
      </c>
      <c r="AR68" s="225">
        <v>79</v>
      </c>
      <c r="AS68" s="226">
        <v>16</v>
      </c>
      <c r="AT68" s="232">
        <v>65</v>
      </c>
      <c r="AU68" s="231">
        <v>14</v>
      </c>
      <c r="AV68" s="225">
        <v>52</v>
      </c>
      <c r="AW68" s="226">
        <v>13</v>
      </c>
      <c r="AX68" s="232">
        <v>27</v>
      </c>
      <c r="AY68" s="219">
        <f t="shared" si="5"/>
        <v>2484</v>
      </c>
      <c r="AZ68" s="208">
        <f t="shared" si="6"/>
        <v>1060</v>
      </c>
      <c r="BA68" s="209">
        <f t="shared" si="7"/>
        <v>571</v>
      </c>
      <c r="BB68" s="214">
        <f t="shared" si="8"/>
        <v>803</v>
      </c>
    </row>
    <row r="69" spans="1:54" s="32" customFormat="1" ht="27" customHeight="1">
      <c r="A69" s="30">
        <v>29</v>
      </c>
      <c r="B69" s="38" t="s">
        <v>67</v>
      </c>
      <c r="C69" s="231">
        <v>275</v>
      </c>
      <c r="D69" s="225">
        <v>166</v>
      </c>
      <c r="E69" s="226">
        <v>60</v>
      </c>
      <c r="F69" s="232">
        <v>92</v>
      </c>
      <c r="G69" s="231">
        <v>499</v>
      </c>
      <c r="H69" s="225">
        <v>962</v>
      </c>
      <c r="I69" s="226">
        <v>73</v>
      </c>
      <c r="J69" s="232">
        <v>390</v>
      </c>
      <c r="K69" s="231">
        <v>162</v>
      </c>
      <c r="L69" s="225">
        <v>78</v>
      </c>
      <c r="M69" s="226">
        <v>44</v>
      </c>
      <c r="N69" s="232">
        <v>80</v>
      </c>
      <c r="O69" s="231">
        <v>26</v>
      </c>
      <c r="P69" s="225">
        <v>30</v>
      </c>
      <c r="Q69" s="226">
        <v>9</v>
      </c>
      <c r="R69" s="232">
        <v>29</v>
      </c>
      <c r="S69" s="231">
        <v>28</v>
      </c>
      <c r="T69" s="225">
        <v>85</v>
      </c>
      <c r="U69" s="226">
        <v>14</v>
      </c>
      <c r="V69" s="232">
        <v>68</v>
      </c>
      <c r="W69" s="231">
        <v>87</v>
      </c>
      <c r="X69" s="225">
        <v>43</v>
      </c>
      <c r="Y69" s="226">
        <v>29</v>
      </c>
      <c r="Z69" s="232">
        <v>44</v>
      </c>
      <c r="AA69" s="231">
        <v>168</v>
      </c>
      <c r="AB69" s="225">
        <v>42</v>
      </c>
      <c r="AC69" s="226">
        <v>67</v>
      </c>
      <c r="AD69" s="232">
        <v>45</v>
      </c>
      <c r="AE69" s="231">
        <v>943</v>
      </c>
      <c r="AF69" s="225">
        <v>431</v>
      </c>
      <c r="AG69" s="226">
        <v>240</v>
      </c>
      <c r="AH69" s="232">
        <v>291</v>
      </c>
      <c r="AI69" s="231">
        <v>114</v>
      </c>
      <c r="AJ69" s="225">
        <v>59</v>
      </c>
      <c r="AK69" s="226">
        <v>50</v>
      </c>
      <c r="AL69" s="232">
        <v>38</v>
      </c>
      <c r="AM69" s="231">
        <v>81</v>
      </c>
      <c r="AN69" s="225">
        <v>80</v>
      </c>
      <c r="AO69" s="226">
        <v>43</v>
      </c>
      <c r="AP69" s="232">
        <v>45</v>
      </c>
      <c r="AQ69" s="231">
        <v>21</v>
      </c>
      <c r="AR69" s="225">
        <v>33</v>
      </c>
      <c r="AS69" s="226">
        <v>12</v>
      </c>
      <c r="AT69" s="232">
        <v>33</v>
      </c>
      <c r="AU69" s="231">
        <v>63</v>
      </c>
      <c r="AV69" s="225">
        <v>50</v>
      </c>
      <c r="AW69" s="226">
        <v>25</v>
      </c>
      <c r="AX69" s="232">
        <v>41</v>
      </c>
      <c r="AY69" s="219">
        <f t="shared" si="5"/>
        <v>2467</v>
      </c>
      <c r="AZ69" s="208">
        <f t="shared" si="6"/>
        <v>2059</v>
      </c>
      <c r="BA69" s="209">
        <f t="shared" si="7"/>
        <v>666</v>
      </c>
      <c r="BB69" s="214">
        <f t="shared" si="8"/>
        <v>1196</v>
      </c>
    </row>
    <row r="70" spans="1:54" s="32" customFormat="1" ht="27" customHeight="1">
      <c r="A70" s="33">
        <v>30</v>
      </c>
      <c r="B70" s="38" t="s">
        <v>68</v>
      </c>
      <c r="C70" s="231">
        <v>11</v>
      </c>
      <c r="D70" s="225" t="s">
        <v>113</v>
      </c>
      <c r="E70" s="226">
        <v>8</v>
      </c>
      <c r="F70" s="232" t="s">
        <v>114</v>
      </c>
      <c r="G70" s="231">
        <v>1208</v>
      </c>
      <c r="H70" s="225">
        <v>474</v>
      </c>
      <c r="I70" s="226">
        <v>422</v>
      </c>
      <c r="J70" s="232">
        <v>308</v>
      </c>
      <c r="K70" s="231">
        <v>1145</v>
      </c>
      <c r="L70" s="225">
        <v>98</v>
      </c>
      <c r="M70" s="226">
        <v>314</v>
      </c>
      <c r="N70" s="232">
        <v>70</v>
      </c>
      <c r="O70" s="231">
        <v>187</v>
      </c>
      <c r="P70" s="225">
        <v>38</v>
      </c>
      <c r="Q70" s="226">
        <v>81</v>
      </c>
      <c r="R70" s="232">
        <v>40</v>
      </c>
      <c r="S70" s="231">
        <v>207</v>
      </c>
      <c r="T70" s="225">
        <v>58</v>
      </c>
      <c r="U70" s="226">
        <v>79</v>
      </c>
      <c r="V70" s="232">
        <v>62</v>
      </c>
      <c r="W70" s="231">
        <v>108</v>
      </c>
      <c r="X70" s="225">
        <v>3</v>
      </c>
      <c r="Y70" s="226">
        <v>46</v>
      </c>
      <c r="Z70" s="232">
        <v>3</v>
      </c>
      <c r="AA70" s="231">
        <v>442</v>
      </c>
      <c r="AB70" s="225">
        <v>104</v>
      </c>
      <c r="AC70" s="226">
        <v>202</v>
      </c>
      <c r="AD70" s="232">
        <v>84</v>
      </c>
      <c r="AE70" s="231">
        <v>1025</v>
      </c>
      <c r="AF70" s="225">
        <v>212</v>
      </c>
      <c r="AG70" s="226">
        <v>378</v>
      </c>
      <c r="AH70" s="232">
        <v>215</v>
      </c>
      <c r="AI70" s="231">
        <v>422</v>
      </c>
      <c r="AJ70" s="225">
        <v>105</v>
      </c>
      <c r="AK70" s="226">
        <v>207</v>
      </c>
      <c r="AL70" s="232">
        <v>65</v>
      </c>
      <c r="AM70" s="231">
        <v>400</v>
      </c>
      <c r="AN70" s="225">
        <v>91</v>
      </c>
      <c r="AO70" s="226">
        <v>131</v>
      </c>
      <c r="AP70" s="232">
        <v>11926</v>
      </c>
      <c r="AQ70" s="231">
        <v>260</v>
      </c>
      <c r="AR70" s="225">
        <v>40</v>
      </c>
      <c r="AS70" s="226">
        <v>91</v>
      </c>
      <c r="AT70" s="232">
        <v>35</v>
      </c>
      <c r="AU70" s="231">
        <v>412</v>
      </c>
      <c r="AV70" s="225">
        <v>96</v>
      </c>
      <c r="AW70" s="226">
        <v>158</v>
      </c>
      <c r="AX70" s="232">
        <v>63</v>
      </c>
      <c r="AY70" s="219">
        <f t="shared" si="5"/>
        <v>5827</v>
      </c>
      <c r="AZ70" s="208">
        <f t="shared" si="6"/>
        <v>1319</v>
      </c>
      <c r="BA70" s="209">
        <f t="shared" si="7"/>
        <v>2117</v>
      </c>
      <c r="BB70" s="214">
        <f t="shared" si="8"/>
        <v>12871</v>
      </c>
    </row>
    <row r="71" spans="1:54" s="32" customFormat="1" ht="27" customHeight="1">
      <c r="A71" s="30">
        <v>31</v>
      </c>
      <c r="B71" s="38" t="s">
        <v>69</v>
      </c>
      <c r="C71" s="231">
        <v>1041</v>
      </c>
      <c r="D71" s="225">
        <v>185</v>
      </c>
      <c r="E71" s="226">
        <v>276</v>
      </c>
      <c r="F71" s="232">
        <v>194</v>
      </c>
      <c r="G71" s="231">
        <v>393</v>
      </c>
      <c r="H71" s="225">
        <v>90</v>
      </c>
      <c r="I71" s="226">
        <v>71</v>
      </c>
      <c r="J71" s="232">
        <v>76</v>
      </c>
      <c r="K71" s="231">
        <v>26</v>
      </c>
      <c r="L71" s="225">
        <v>27</v>
      </c>
      <c r="M71" s="226">
        <v>14</v>
      </c>
      <c r="N71" s="232">
        <v>36</v>
      </c>
      <c r="O71" s="231">
        <v>28</v>
      </c>
      <c r="P71" s="225">
        <v>32</v>
      </c>
      <c r="Q71" s="226">
        <v>18</v>
      </c>
      <c r="R71" s="232">
        <v>28</v>
      </c>
      <c r="S71" s="231">
        <v>11</v>
      </c>
      <c r="T71" s="225">
        <v>79</v>
      </c>
      <c r="U71" s="226">
        <v>8</v>
      </c>
      <c r="V71" s="232">
        <v>69</v>
      </c>
      <c r="W71" s="231">
        <v>29</v>
      </c>
      <c r="X71" s="225">
        <v>43</v>
      </c>
      <c r="Y71" s="226">
        <v>18</v>
      </c>
      <c r="Z71" s="232">
        <v>58</v>
      </c>
      <c r="AA71" s="231">
        <v>541</v>
      </c>
      <c r="AB71" s="225">
        <v>104</v>
      </c>
      <c r="AC71" s="226">
        <v>135</v>
      </c>
      <c r="AD71" s="232">
        <v>161</v>
      </c>
      <c r="AE71" s="231">
        <v>121</v>
      </c>
      <c r="AF71" s="225">
        <v>87</v>
      </c>
      <c r="AG71" s="226">
        <v>36</v>
      </c>
      <c r="AH71" s="232">
        <v>69</v>
      </c>
      <c r="AI71" s="231">
        <v>340</v>
      </c>
      <c r="AJ71" s="225">
        <v>265</v>
      </c>
      <c r="AK71" s="226">
        <v>94</v>
      </c>
      <c r="AL71" s="232">
        <v>204</v>
      </c>
      <c r="AM71" s="231">
        <v>64</v>
      </c>
      <c r="AN71" s="225">
        <v>72</v>
      </c>
      <c r="AO71" s="226">
        <v>28</v>
      </c>
      <c r="AP71" s="232">
        <v>65</v>
      </c>
      <c r="AQ71" s="231">
        <v>123</v>
      </c>
      <c r="AR71" s="225">
        <v>112</v>
      </c>
      <c r="AS71" s="226">
        <v>47</v>
      </c>
      <c r="AT71" s="232">
        <v>73</v>
      </c>
      <c r="AU71" s="231">
        <v>493</v>
      </c>
      <c r="AV71" s="225">
        <v>497</v>
      </c>
      <c r="AW71" s="226">
        <v>131</v>
      </c>
      <c r="AX71" s="232">
        <v>396</v>
      </c>
      <c r="AY71" s="219">
        <f t="shared" si="5"/>
        <v>3210</v>
      </c>
      <c r="AZ71" s="208">
        <f t="shared" si="6"/>
        <v>1593</v>
      </c>
      <c r="BA71" s="209">
        <f t="shared" si="7"/>
        <v>876</v>
      </c>
      <c r="BB71" s="214">
        <f t="shared" si="8"/>
        <v>1429</v>
      </c>
    </row>
    <row r="72" spans="1:54" s="32" customFormat="1" ht="27" customHeight="1">
      <c r="A72" s="33">
        <v>32</v>
      </c>
      <c r="B72" s="38" t="s">
        <v>70</v>
      </c>
      <c r="C72" s="231">
        <v>187</v>
      </c>
      <c r="D72" s="225">
        <v>36</v>
      </c>
      <c r="E72" s="226">
        <v>103</v>
      </c>
      <c r="F72" s="232">
        <v>56</v>
      </c>
      <c r="G72" s="231">
        <v>175</v>
      </c>
      <c r="H72" s="225">
        <v>46</v>
      </c>
      <c r="I72" s="226">
        <v>85</v>
      </c>
      <c r="J72" s="232">
        <v>50</v>
      </c>
      <c r="K72" s="231">
        <v>155</v>
      </c>
      <c r="L72" s="225">
        <v>16</v>
      </c>
      <c r="M72" s="226">
        <v>66</v>
      </c>
      <c r="N72" s="232">
        <v>16</v>
      </c>
      <c r="O72" s="231">
        <v>19</v>
      </c>
      <c r="P72" s="225">
        <v>3</v>
      </c>
      <c r="Q72" s="226">
        <v>14</v>
      </c>
      <c r="R72" s="232">
        <v>1</v>
      </c>
      <c r="S72" s="231">
        <v>75</v>
      </c>
      <c r="T72" s="225">
        <v>69</v>
      </c>
      <c r="U72" s="226">
        <v>41</v>
      </c>
      <c r="V72" s="232">
        <v>70</v>
      </c>
      <c r="W72" s="231">
        <v>161</v>
      </c>
      <c r="X72" s="225">
        <v>65</v>
      </c>
      <c r="Y72" s="226">
        <v>59</v>
      </c>
      <c r="Z72" s="232">
        <v>41</v>
      </c>
      <c r="AA72" s="231">
        <v>154</v>
      </c>
      <c r="AB72" s="225">
        <v>40</v>
      </c>
      <c r="AC72" s="226">
        <v>83</v>
      </c>
      <c r="AD72" s="232">
        <v>37</v>
      </c>
      <c r="AE72" s="231">
        <v>137</v>
      </c>
      <c r="AF72" s="225">
        <v>59</v>
      </c>
      <c r="AG72" s="226">
        <v>53</v>
      </c>
      <c r="AH72" s="232">
        <v>69</v>
      </c>
      <c r="AI72" s="231">
        <v>225</v>
      </c>
      <c r="AJ72" s="225">
        <v>89</v>
      </c>
      <c r="AK72" s="226">
        <v>93</v>
      </c>
      <c r="AL72" s="232">
        <v>90</v>
      </c>
      <c r="AM72" s="231">
        <v>167</v>
      </c>
      <c r="AN72" s="225">
        <v>98</v>
      </c>
      <c r="AO72" s="226">
        <v>81</v>
      </c>
      <c r="AP72" s="232">
        <v>92</v>
      </c>
      <c r="AQ72" s="231">
        <v>99</v>
      </c>
      <c r="AR72" s="225">
        <v>36</v>
      </c>
      <c r="AS72" s="226">
        <v>47</v>
      </c>
      <c r="AT72" s="232">
        <v>32</v>
      </c>
      <c r="AU72" s="231">
        <v>107</v>
      </c>
      <c r="AV72" s="225">
        <v>33</v>
      </c>
      <c r="AW72" s="226">
        <v>57</v>
      </c>
      <c r="AX72" s="232">
        <v>27</v>
      </c>
      <c r="AY72" s="219">
        <f t="shared" si="5"/>
        <v>1661</v>
      </c>
      <c r="AZ72" s="208">
        <f t="shared" si="6"/>
        <v>590</v>
      </c>
      <c r="BA72" s="209">
        <f t="shared" si="7"/>
        <v>782</v>
      </c>
      <c r="BB72" s="214">
        <f t="shared" si="8"/>
        <v>581</v>
      </c>
    </row>
    <row r="73" spans="1:54" s="32" customFormat="1" ht="27" customHeight="1">
      <c r="A73" s="30">
        <v>33</v>
      </c>
      <c r="B73" s="38" t="s">
        <v>71</v>
      </c>
      <c r="C73" s="231">
        <v>27</v>
      </c>
      <c r="D73" s="225">
        <v>35</v>
      </c>
      <c r="E73" s="226">
        <v>14</v>
      </c>
      <c r="F73" s="232">
        <v>36</v>
      </c>
      <c r="G73" s="231">
        <v>107</v>
      </c>
      <c r="H73" s="225">
        <v>95</v>
      </c>
      <c r="I73" s="226">
        <v>25</v>
      </c>
      <c r="J73" s="232">
        <v>51</v>
      </c>
      <c r="K73" s="231">
        <v>614</v>
      </c>
      <c r="L73" s="225">
        <v>92</v>
      </c>
      <c r="M73" s="226">
        <v>169</v>
      </c>
      <c r="N73" s="232">
        <v>13</v>
      </c>
      <c r="O73" s="231">
        <v>31</v>
      </c>
      <c r="P73" s="225">
        <v>28</v>
      </c>
      <c r="Q73" s="226">
        <v>15</v>
      </c>
      <c r="R73" s="232">
        <v>29</v>
      </c>
      <c r="S73" s="231">
        <v>48</v>
      </c>
      <c r="T73" s="225">
        <v>67</v>
      </c>
      <c r="U73" s="226">
        <v>25</v>
      </c>
      <c r="V73" s="232">
        <v>69</v>
      </c>
      <c r="W73" s="231">
        <v>34</v>
      </c>
      <c r="X73" s="225">
        <v>37</v>
      </c>
      <c r="Y73" s="226">
        <v>21</v>
      </c>
      <c r="Z73" s="232">
        <v>41</v>
      </c>
      <c r="AA73" s="231">
        <v>45</v>
      </c>
      <c r="AB73" s="225">
        <v>38</v>
      </c>
      <c r="AC73" s="226">
        <v>28</v>
      </c>
      <c r="AD73" s="232">
        <v>30</v>
      </c>
      <c r="AE73" s="231">
        <v>79</v>
      </c>
      <c r="AF73" s="225">
        <v>26</v>
      </c>
      <c r="AG73" s="226">
        <v>35</v>
      </c>
      <c r="AH73" s="232">
        <v>28</v>
      </c>
      <c r="AI73" s="231">
        <v>47</v>
      </c>
      <c r="AJ73" s="225">
        <v>44</v>
      </c>
      <c r="AK73" s="226">
        <v>24</v>
      </c>
      <c r="AL73" s="232">
        <v>31</v>
      </c>
      <c r="AM73" s="231">
        <v>16</v>
      </c>
      <c r="AN73" s="225">
        <v>39</v>
      </c>
      <c r="AO73" s="226">
        <v>8</v>
      </c>
      <c r="AP73" s="232">
        <v>27</v>
      </c>
      <c r="AQ73" s="231">
        <v>25</v>
      </c>
      <c r="AR73" s="225">
        <v>40</v>
      </c>
      <c r="AS73" s="226">
        <v>18</v>
      </c>
      <c r="AT73" s="232">
        <v>29</v>
      </c>
      <c r="AU73" s="231">
        <v>89</v>
      </c>
      <c r="AV73" s="225">
        <v>48</v>
      </c>
      <c r="AW73" s="226">
        <v>30</v>
      </c>
      <c r="AX73" s="232">
        <v>35</v>
      </c>
      <c r="AY73" s="219">
        <f t="shared" si="5"/>
        <v>1162</v>
      </c>
      <c r="AZ73" s="208">
        <f t="shared" si="6"/>
        <v>589</v>
      </c>
      <c r="BA73" s="209">
        <f t="shared" si="7"/>
        <v>412</v>
      </c>
      <c r="BB73" s="214">
        <f t="shared" si="8"/>
        <v>419</v>
      </c>
    </row>
    <row r="74" spans="1:54" s="32" customFormat="1" ht="27" customHeight="1">
      <c r="A74" s="33">
        <v>34</v>
      </c>
      <c r="B74" s="38" t="s">
        <v>72</v>
      </c>
      <c r="C74" s="231">
        <v>1151</v>
      </c>
      <c r="D74" s="225">
        <v>194</v>
      </c>
      <c r="E74" s="226">
        <v>309</v>
      </c>
      <c r="F74" s="232">
        <v>494</v>
      </c>
      <c r="G74" s="231">
        <v>197</v>
      </c>
      <c r="H74" s="225">
        <v>106</v>
      </c>
      <c r="I74" s="226">
        <v>92</v>
      </c>
      <c r="J74" s="232">
        <v>113</v>
      </c>
      <c r="K74" s="231">
        <v>595</v>
      </c>
      <c r="L74" s="225">
        <v>72</v>
      </c>
      <c r="M74" s="226">
        <v>169</v>
      </c>
      <c r="N74" s="232">
        <v>97</v>
      </c>
      <c r="O74" s="231">
        <v>76</v>
      </c>
      <c r="P74" s="225">
        <v>28</v>
      </c>
      <c r="Q74" s="226">
        <v>45</v>
      </c>
      <c r="R74" s="232">
        <v>28</v>
      </c>
      <c r="S74" s="231">
        <v>60</v>
      </c>
      <c r="T74" s="225">
        <v>67</v>
      </c>
      <c r="U74" s="226">
        <v>51</v>
      </c>
      <c r="V74" s="232">
        <v>70</v>
      </c>
      <c r="W74" s="231">
        <v>166</v>
      </c>
      <c r="X74" s="225">
        <v>67</v>
      </c>
      <c r="Y74" s="226">
        <v>68</v>
      </c>
      <c r="Z74" s="232">
        <v>88</v>
      </c>
      <c r="AA74" s="231">
        <v>127</v>
      </c>
      <c r="AB74" s="225">
        <v>43</v>
      </c>
      <c r="AC74" s="226">
        <v>96</v>
      </c>
      <c r="AD74" s="232">
        <v>42</v>
      </c>
      <c r="AE74" s="231">
        <v>156</v>
      </c>
      <c r="AF74" s="225">
        <v>66</v>
      </c>
      <c r="AG74" s="226">
        <v>113</v>
      </c>
      <c r="AH74" s="232">
        <v>70</v>
      </c>
      <c r="AI74" s="231">
        <v>151</v>
      </c>
      <c r="AJ74" s="225">
        <v>210</v>
      </c>
      <c r="AK74" s="226">
        <v>108</v>
      </c>
      <c r="AL74" s="232">
        <v>100</v>
      </c>
      <c r="AM74" s="231">
        <v>377</v>
      </c>
      <c r="AN74" s="225">
        <v>90</v>
      </c>
      <c r="AO74" s="226">
        <v>158</v>
      </c>
      <c r="AP74" s="232">
        <v>76</v>
      </c>
      <c r="AQ74" s="231">
        <v>132</v>
      </c>
      <c r="AR74" s="225">
        <v>101</v>
      </c>
      <c r="AS74" s="226">
        <v>90</v>
      </c>
      <c r="AT74" s="232">
        <v>78</v>
      </c>
      <c r="AU74" s="231">
        <v>107</v>
      </c>
      <c r="AV74" s="225">
        <v>76</v>
      </c>
      <c r="AW74" s="226">
        <v>65</v>
      </c>
      <c r="AX74" s="232">
        <v>50</v>
      </c>
      <c r="AY74" s="219">
        <f t="shared" si="5"/>
        <v>3295</v>
      </c>
      <c r="AZ74" s="208">
        <f t="shared" si="6"/>
        <v>1120</v>
      </c>
      <c r="BA74" s="209">
        <f t="shared" si="7"/>
        <v>1364</v>
      </c>
      <c r="BB74" s="214">
        <f t="shared" si="8"/>
        <v>1306</v>
      </c>
    </row>
    <row r="75" spans="1:54" s="32" customFormat="1" ht="27" customHeight="1">
      <c r="A75" s="30">
        <v>35</v>
      </c>
      <c r="B75" s="38" t="s">
        <v>73</v>
      </c>
      <c r="C75" s="231">
        <v>477</v>
      </c>
      <c r="D75" s="225">
        <v>243</v>
      </c>
      <c r="E75" s="226">
        <v>125</v>
      </c>
      <c r="F75" s="232">
        <v>104</v>
      </c>
      <c r="G75" s="231">
        <v>44</v>
      </c>
      <c r="H75" s="225">
        <v>36</v>
      </c>
      <c r="I75" s="226">
        <v>32</v>
      </c>
      <c r="J75" s="232">
        <v>40</v>
      </c>
      <c r="K75" s="231">
        <v>45</v>
      </c>
      <c r="L75" s="225">
        <v>27</v>
      </c>
      <c r="M75" s="226">
        <v>22</v>
      </c>
      <c r="N75" s="232">
        <v>27</v>
      </c>
      <c r="O75" s="231">
        <v>99</v>
      </c>
      <c r="P75" s="225">
        <v>30</v>
      </c>
      <c r="Q75" s="226">
        <v>28</v>
      </c>
      <c r="R75" s="232">
        <v>31</v>
      </c>
      <c r="S75" s="231">
        <v>131</v>
      </c>
      <c r="T75" s="225">
        <v>69</v>
      </c>
      <c r="U75" s="226">
        <v>43</v>
      </c>
      <c r="V75" s="232">
        <v>74</v>
      </c>
      <c r="W75" s="231">
        <v>323</v>
      </c>
      <c r="X75" s="225">
        <v>123</v>
      </c>
      <c r="Y75" s="226">
        <v>114</v>
      </c>
      <c r="Z75" s="232">
        <v>50</v>
      </c>
      <c r="AA75" s="231">
        <v>529</v>
      </c>
      <c r="AB75" s="225">
        <v>149</v>
      </c>
      <c r="AC75" s="226">
        <v>215</v>
      </c>
      <c r="AD75" s="232">
        <v>47</v>
      </c>
      <c r="AE75" s="231">
        <v>1364</v>
      </c>
      <c r="AF75" s="225">
        <v>921</v>
      </c>
      <c r="AG75" s="226">
        <v>519</v>
      </c>
      <c r="AH75" s="232">
        <v>317</v>
      </c>
      <c r="AI75" s="231">
        <v>254</v>
      </c>
      <c r="AJ75" s="225">
        <v>160</v>
      </c>
      <c r="AK75" s="226">
        <v>125</v>
      </c>
      <c r="AL75" s="232">
        <v>75</v>
      </c>
      <c r="AM75" s="231">
        <v>35</v>
      </c>
      <c r="AN75" s="225">
        <v>38</v>
      </c>
      <c r="AO75" s="226">
        <v>23</v>
      </c>
      <c r="AP75" s="232">
        <v>32</v>
      </c>
      <c r="AQ75" s="231">
        <v>47</v>
      </c>
      <c r="AR75" s="225">
        <v>36</v>
      </c>
      <c r="AS75" s="226">
        <v>24</v>
      </c>
      <c r="AT75" s="232">
        <v>28</v>
      </c>
      <c r="AU75" s="231">
        <v>99</v>
      </c>
      <c r="AV75" s="225">
        <v>43</v>
      </c>
      <c r="AW75" s="226">
        <v>67</v>
      </c>
      <c r="AX75" s="232">
        <v>43</v>
      </c>
      <c r="AY75" s="219">
        <f t="shared" si="5"/>
        <v>3447</v>
      </c>
      <c r="AZ75" s="208">
        <f t="shared" si="6"/>
        <v>1875</v>
      </c>
      <c r="BA75" s="209">
        <f t="shared" si="7"/>
        <v>1337</v>
      </c>
      <c r="BB75" s="214">
        <f t="shared" si="8"/>
        <v>868</v>
      </c>
    </row>
    <row r="76" spans="1:54" s="32" customFormat="1" ht="27" customHeight="1">
      <c r="A76" s="33">
        <v>36</v>
      </c>
      <c r="B76" s="38" t="s">
        <v>74</v>
      </c>
      <c r="C76" s="231">
        <v>18</v>
      </c>
      <c r="D76" s="225">
        <v>33</v>
      </c>
      <c r="E76" s="226">
        <v>12</v>
      </c>
      <c r="F76" s="232">
        <v>34</v>
      </c>
      <c r="G76" s="231">
        <v>851</v>
      </c>
      <c r="H76" s="225">
        <v>142</v>
      </c>
      <c r="I76" s="226">
        <v>124</v>
      </c>
      <c r="J76" s="232">
        <v>294</v>
      </c>
      <c r="K76" s="231">
        <v>13</v>
      </c>
      <c r="L76" s="225">
        <v>33</v>
      </c>
      <c r="M76" s="226">
        <v>10</v>
      </c>
      <c r="N76" s="232">
        <v>32</v>
      </c>
      <c r="O76" s="231">
        <v>4</v>
      </c>
      <c r="P76" s="225">
        <v>27</v>
      </c>
      <c r="Q76" s="226">
        <v>3</v>
      </c>
      <c r="R76" s="232">
        <v>27</v>
      </c>
      <c r="S76" s="231">
        <v>12</v>
      </c>
      <c r="T76" s="225">
        <v>63</v>
      </c>
      <c r="U76" s="226">
        <v>11</v>
      </c>
      <c r="V76" s="232">
        <v>65</v>
      </c>
      <c r="W76" s="231">
        <v>160</v>
      </c>
      <c r="X76" s="225">
        <v>49</v>
      </c>
      <c r="Y76" s="226">
        <v>45</v>
      </c>
      <c r="Z76" s="232">
        <v>70</v>
      </c>
      <c r="AA76" s="231">
        <v>85</v>
      </c>
      <c r="AB76" s="225">
        <v>40</v>
      </c>
      <c r="AC76" s="226">
        <v>28</v>
      </c>
      <c r="AD76" s="232">
        <v>50</v>
      </c>
      <c r="AE76" s="231">
        <v>62</v>
      </c>
      <c r="AF76" s="225">
        <v>45</v>
      </c>
      <c r="AG76" s="226">
        <v>23</v>
      </c>
      <c r="AH76" s="232">
        <v>50</v>
      </c>
      <c r="AI76" s="231">
        <v>14</v>
      </c>
      <c r="AJ76" s="225">
        <v>50</v>
      </c>
      <c r="AK76" s="226">
        <v>10</v>
      </c>
      <c r="AL76" s="232">
        <v>32</v>
      </c>
      <c r="AM76" s="231">
        <v>14</v>
      </c>
      <c r="AN76" s="225">
        <v>38</v>
      </c>
      <c r="AO76" s="226">
        <v>7</v>
      </c>
      <c r="AP76" s="232">
        <v>26</v>
      </c>
      <c r="AQ76" s="231">
        <v>145</v>
      </c>
      <c r="AR76" s="225">
        <v>118</v>
      </c>
      <c r="AS76" s="226">
        <v>44</v>
      </c>
      <c r="AT76" s="232">
        <v>89</v>
      </c>
      <c r="AU76" s="231">
        <v>10</v>
      </c>
      <c r="AV76" s="225">
        <v>32</v>
      </c>
      <c r="AW76" s="226">
        <v>9</v>
      </c>
      <c r="AX76" s="232">
        <v>24</v>
      </c>
      <c r="AY76" s="219">
        <f t="shared" si="5"/>
        <v>1388</v>
      </c>
      <c r="AZ76" s="208">
        <f t="shared" si="6"/>
        <v>670</v>
      </c>
      <c r="BA76" s="209">
        <f t="shared" si="7"/>
        <v>326</v>
      </c>
      <c r="BB76" s="214">
        <f t="shared" si="8"/>
        <v>793</v>
      </c>
    </row>
    <row r="77" spans="1:54" s="32" customFormat="1" ht="27" customHeight="1">
      <c r="A77" s="30">
        <v>37</v>
      </c>
      <c r="B77" s="38" t="s">
        <v>75</v>
      </c>
      <c r="C77" s="231">
        <v>158</v>
      </c>
      <c r="D77" s="225">
        <v>44</v>
      </c>
      <c r="E77" s="226">
        <v>51</v>
      </c>
      <c r="F77" s="232">
        <v>47</v>
      </c>
      <c r="G77" s="231">
        <v>329</v>
      </c>
      <c r="H77" s="225">
        <v>128</v>
      </c>
      <c r="I77" s="226">
        <v>75</v>
      </c>
      <c r="J77" s="232">
        <v>73</v>
      </c>
      <c r="K77" s="231">
        <v>112</v>
      </c>
      <c r="L77" s="225">
        <v>56</v>
      </c>
      <c r="M77" s="226">
        <v>34</v>
      </c>
      <c r="N77" s="232">
        <v>58</v>
      </c>
      <c r="O77" s="231">
        <v>53</v>
      </c>
      <c r="P77" s="225">
        <v>35</v>
      </c>
      <c r="Q77" s="226">
        <v>20</v>
      </c>
      <c r="R77" s="232">
        <v>37</v>
      </c>
      <c r="S77" s="231">
        <v>61</v>
      </c>
      <c r="T77" s="225">
        <v>72</v>
      </c>
      <c r="U77" s="226">
        <v>14</v>
      </c>
      <c r="V77" s="232">
        <v>88</v>
      </c>
      <c r="W77" s="231">
        <v>58</v>
      </c>
      <c r="X77" s="225">
        <v>43</v>
      </c>
      <c r="Y77" s="226">
        <v>35</v>
      </c>
      <c r="Z77" s="232">
        <v>40</v>
      </c>
      <c r="AA77" s="231">
        <v>154</v>
      </c>
      <c r="AB77" s="225">
        <v>51</v>
      </c>
      <c r="AC77" s="226">
        <v>70</v>
      </c>
      <c r="AD77" s="232">
        <v>46</v>
      </c>
      <c r="AE77" s="231">
        <v>700</v>
      </c>
      <c r="AF77" s="225">
        <v>517</v>
      </c>
      <c r="AG77" s="226">
        <v>164</v>
      </c>
      <c r="AH77" s="232">
        <v>119</v>
      </c>
      <c r="AI77" s="231">
        <v>22</v>
      </c>
      <c r="AJ77" s="225">
        <v>49</v>
      </c>
      <c r="AK77" s="226">
        <v>12</v>
      </c>
      <c r="AL77" s="232">
        <v>31</v>
      </c>
      <c r="AM77" s="231">
        <v>50</v>
      </c>
      <c r="AN77" s="225">
        <v>55</v>
      </c>
      <c r="AO77" s="226">
        <v>15</v>
      </c>
      <c r="AP77" s="232">
        <v>36</v>
      </c>
      <c r="AQ77" s="231">
        <v>341</v>
      </c>
      <c r="AR77" s="225">
        <v>72</v>
      </c>
      <c r="AS77" s="226">
        <v>106</v>
      </c>
      <c r="AT77" s="232">
        <v>61</v>
      </c>
      <c r="AU77" s="231">
        <v>191</v>
      </c>
      <c r="AV77" s="225">
        <v>58</v>
      </c>
      <c r="AW77" s="226">
        <v>70</v>
      </c>
      <c r="AX77" s="232">
        <v>63</v>
      </c>
      <c r="AY77" s="219">
        <f t="shared" si="5"/>
        <v>2229</v>
      </c>
      <c r="AZ77" s="208">
        <f t="shared" si="6"/>
        <v>1180</v>
      </c>
      <c r="BA77" s="209">
        <f t="shared" si="7"/>
        <v>666</v>
      </c>
      <c r="BB77" s="214">
        <f t="shared" si="8"/>
        <v>699</v>
      </c>
    </row>
    <row r="78" spans="1:54" s="32" customFormat="1" ht="27" customHeight="1" thickBot="1">
      <c r="A78" s="48">
        <v>38</v>
      </c>
      <c r="B78" s="49" t="s">
        <v>76</v>
      </c>
      <c r="C78" s="233">
        <v>107</v>
      </c>
      <c r="D78" s="234">
        <v>52</v>
      </c>
      <c r="E78" s="235">
        <v>44</v>
      </c>
      <c r="F78" s="236">
        <v>53</v>
      </c>
      <c r="G78" s="233">
        <v>7</v>
      </c>
      <c r="H78" s="234">
        <v>1</v>
      </c>
      <c r="I78" s="235">
        <v>8</v>
      </c>
      <c r="J78" s="236">
        <v>3</v>
      </c>
      <c r="K78" s="233">
        <v>21</v>
      </c>
      <c r="L78" s="234">
        <v>35</v>
      </c>
      <c r="M78" s="235">
        <v>16</v>
      </c>
      <c r="N78" s="236">
        <v>35</v>
      </c>
      <c r="O78" s="233">
        <v>18</v>
      </c>
      <c r="P78" s="234">
        <v>30</v>
      </c>
      <c r="Q78" s="235">
        <v>16</v>
      </c>
      <c r="R78" s="236">
        <v>38</v>
      </c>
      <c r="S78" s="233">
        <v>8</v>
      </c>
      <c r="T78" s="234">
        <v>71</v>
      </c>
      <c r="U78" s="235">
        <v>7</v>
      </c>
      <c r="V78" s="236">
        <v>70</v>
      </c>
      <c r="W78" s="233">
        <v>11</v>
      </c>
      <c r="X78" s="234">
        <v>38</v>
      </c>
      <c r="Y78" s="235">
        <v>9</v>
      </c>
      <c r="Z78" s="236">
        <v>45</v>
      </c>
      <c r="AA78" s="233">
        <v>17</v>
      </c>
      <c r="AB78" s="234">
        <v>50</v>
      </c>
      <c r="AC78" s="235">
        <v>28</v>
      </c>
      <c r="AD78" s="236">
        <v>53</v>
      </c>
      <c r="AE78" s="233">
        <v>20</v>
      </c>
      <c r="AF78" s="234">
        <v>49</v>
      </c>
      <c r="AG78" s="235">
        <v>24</v>
      </c>
      <c r="AH78" s="236">
        <v>49</v>
      </c>
      <c r="AI78" s="233">
        <v>16</v>
      </c>
      <c r="AJ78" s="234">
        <v>52</v>
      </c>
      <c r="AK78" s="235">
        <v>19</v>
      </c>
      <c r="AL78" s="236">
        <v>35</v>
      </c>
      <c r="AM78" s="233">
        <v>7</v>
      </c>
      <c r="AN78" s="234">
        <v>32</v>
      </c>
      <c r="AO78" s="235">
        <v>4</v>
      </c>
      <c r="AP78" s="236">
        <v>32</v>
      </c>
      <c r="AQ78" s="233">
        <v>7</v>
      </c>
      <c r="AR78" s="234">
        <v>35</v>
      </c>
      <c r="AS78" s="235">
        <v>5</v>
      </c>
      <c r="AT78" s="236">
        <v>29</v>
      </c>
      <c r="AU78" s="233">
        <v>25</v>
      </c>
      <c r="AV78" s="234">
        <v>27</v>
      </c>
      <c r="AW78" s="235">
        <v>9</v>
      </c>
      <c r="AX78" s="236">
        <v>28</v>
      </c>
      <c r="AY78" s="220">
        <f t="shared" si="5"/>
        <v>264</v>
      </c>
      <c r="AZ78" s="215">
        <f t="shared" si="6"/>
        <v>472</v>
      </c>
      <c r="BA78" s="216">
        <f t="shared" si="7"/>
        <v>189</v>
      </c>
      <c r="BB78" s="217">
        <f t="shared" si="8"/>
        <v>470</v>
      </c>
    </row>
    <row r="79" spans="1:54" s="32" customFormat="1" ht="27" customHeight="1" thickBot="1">
      <c r="A79" s="42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</row>
    <row r="80" spans="1:54" s="32" customFormat="1" ht="27" customHeight="1" thickBot="1">
      <c r="A80" s="296" t="s">
        <v>77</v>
      </c>
      <c r="B80" s="297"/>
      <c r="C80" s="342"/>
      <c r="D80" s="343"/>
      <c r="E80" s="343"/>
      <c r="F80" s="343"/>
      <c r="G80" s="343"/>
      <c r="H80" s="343"/>
      <c r="I80" s="343"/>
      <c r="J80" s="343"/>
      <c r="K80" s="343"/>
      <c r="L80" s="343"/>
      <c r="M80" s="343"/>
      <c r="N80" s="343"/>
      <c r="O80" s="343"/>
      <c r="P80" s="343"/>
      <c r="Q80" s="343"/>
      <c r="R80" s="343"/>
      <c r="S80" s="343"/>
      <c r="T80" s="343"/>
      <c r="U80" s="343"/>
      <c r="V80" s="343"/>
      <c r="W80" s="343"/>
      <c r="X80" s="343"/>
      <c r="Y80" s="343"/>
      <c r="Z80" s="343"/>
      <c r="AA80" s="343"/>
      <c r="AB80" s="343"/>
      <c r="AC80" s="343"/>
      <c r="AD80" s="343"/>
      <c r="AE80" s="343"/>
      <c r="AF80" s="343"/>
      <c r="AG80" s="343"/>
      <c r="AH80" s="343"/>
      <c r="AI80" s="343"/>
      <c r="AJ80" s="343"/>
      <c r="AK80" s="343"/>
      <c r="AL80" s="343"/>
      <c r="AM80" s="343"/>
      <c r="AN80" s="343"/>
      <c r="AO80" s="343"/>
      <c r="AP80" s="343"/>
      <c r="AQ80" s="340"/>
      <c r="AR80" s="340"/>
      <c r="AS80" s="340"/>
      <c r="AT80" s="340"/>
      <c r="AU80" s="340"/>
      <c r="AV80" s="340"/>
      <c r="AW80" s="340"/>
      <c r="AX80" s="340"/>
      <c r="AY80" s="343"/>
      <c r="AZ80" s="343"/>
      <c r="BA80" s="343"/>
      <c r="BB80" s="344"/>
    </row>
    <row r="81" spans="1:54" s="32" customFormat="1" ht="27" customHeight="1">
      <c r="A81" s="30">
        <v>1</v>
      </c>
      <c r="B81" s="31" t="s">
        <v>78</v>
      </c>
      <c r="C81" s="227">
        <v>103</v>
      </c>
      <c r="D81" s="228">
        <v>101</v>
      </c>
      <c r="E81" s="229">
        <v>22</v>
      </c>
      <c r="F81" s="230">
        <v>95</v>
      </c>
      <c r="G81" s="227">
        <v>61</v>
      </c>
      <c r="H81" s="228">
        <v>10</v>
      </c>
      <c r="I81" s="229">
        <v>26</v>
      </c>
      <c r="J81" s="230">
        <v>9</v>
      </c>
      <c r="K81" s="227">
        <v>67</v>
      </c>
      <c r="L81" s="228">
        <v>35</v>
      </c>
      <c r="M81" s="229">
        <v>22</v>
      </c>
      <c r="N81" s="230">
        <v>37</v>
      </c>
      <c r="O81" s="227">
        <v>27</v>
      </c>
      <c r="P81" s="228">
        <v>29</v>
      </c>
      <c r="Q81" s="229">
        <v>16</v>
      </c>
      <c r="R81" s="230">
        <v>32</v>
      </c>
      <c r="S81" s="227">
        <v>41</v>
      </c>
      <c r="T81" s="228">
        <v>83</v>
      </c>
      <c r="U81" s="229">
        <v>26</v>
      </c>
      <c r="V81" s="230">
        <v>83</v>
      </c>
      <c r="W81" s="227">
        <v>126</v>
      </c>
      <c r="X81" s="228">
        <v>97</v>
      </c>
      <c r="Y81" s="229">
        <v>52</v>
      </c>
      <c r="Z81" s="230">
        <v>89</v>
      </c>
      <c r="AA81" s="227">
        <v>212</v>
      </c>
      <c r="AB81" s="228">
        <v>103</v>
      </c>
      <c r="AC81" s="229">
        <v>105</v>
      </c>
      <c r="AD81" s="230">
        <v>113</v>
      </c>
      <c r="AE81" s="227">
        <v>91</v>
      </c>
      <c r="AF81" s="228">
        <v>90</v>
      </c>
      <c r="AG81" s="229">
        <v>53</v>
      </c>
      <c r="AH81" s="230">
        <v>82</v>
      </c>
      <c r="AI81" s="227">
        <v>111</v>
      </c>
      <c r="AJ81" s="228">
        <v>90</v>
      </c>
      <c r="AK81" s="229">
        <v>53</v>
      </c>
      <c r="AL81" s="230">
        <v>64</v>
      </c>
      <c r="AM81" s="227">
        <v>43</v>
      </c>
      <c r="AN81" s="228">
        <v>59</v>
      </c>
      <c r="AO81" s="229">
        <v>39</v>
      </c>
      <c r="AP81" s="230">
        <v>51</v>
      </c>
      <c r="AQ81" s="227">
        <v>226</v>
      </c>
      <c r="AR81" s="228">
        <v>136</v>
      </c>
      <c r="AS81" s="229">
        <v>123</v>
      </c>
      <c r="AT81" s="230">
        <v>129</v>
      </c>
      <c r="AU81" s="227">
        <v>91</v>
      </c>
      <c r="AV81" s="228">
        <v>147</v>
      </c>
      <c r="AW81" s="229">
        <v>45</v>
      </c>
      <c r="AX81" s="230">
        <v>135</v>
      </c>
      <c r="AY81" s="219">
        <f t="shared" ref="AY81:AY89" si="9">SUM(C81,G81,K81,O81,S81,W81,AA81,AE81,AI81,AM81,AQ81,AU81,)</f>
        <v>1199</v>
      </c>
      <c r="AZ81" s="208">
        <f t="shared" ref="AZ81:AZ89" si="10">SUM(D81,H81,L81,P81,T81,X81,AB81,AF81,AJ81,AN81,AR81,AV81,)</f>
        <v>980</v>
      </c>
      <c r="BA81" s="209">
        <f t="shared" ref="BA81:BA89" si="11">SUM(E81,I81,M81,Q81,U81,Y81,AC81,AG81,AK81,AO81,AS81,AW81,)</f>
        <v>582</v>
      </c>
      <c r="BB81" s="210">
        <f t="shared" ref="BB81:BB89" si="12">SUM(F81,J81,N81,R81,V81,Z81,AD81,AH81,AL81,AP81,AT81,AX81,)</f>
        <v>919</v>
      </c>
    </row>
    <row r="82" spans="1:54" s="32" customFormat="1" ht="27" customHeight="1">
      <c r="A82" s="33">
        <v>2</v>
      </c>
      <c r="B82" s="34" t="s">
        <v>79</v>
      </c>
      <c r="C82" s="231">
        <v>226</v>
      </c>
      <c r="D82" s="225">
        <v>49</v>
      </c>
      <c r="E82" s="226">
        <v>108</v>
      </c>
      <c r="F82" s="232">
        <v>57</v>
      </c>
      <c r="G82" s="231">
        <v>725</v>
      </c>
      <c r="H82" s="225">
        <v>113</v>
      </c>
      <c r="I82" s="226">
        <v>252</v>
      </c>
      <c r="J82" s="232">
        <v>82</v>
      </c>
      <c r="K82" s="231">
        <v>469</v>
      </c>
      <c r="L82" s="225">
        <v>71</v>
      </c>
      <c r="M82" s="226">
        <v>233</v>
      </c>
      <c r="N82" s="232">
        <v>62</v>
      </c>
      <c r="O82" s="231">
        <v>75</v>
      </c>
      <c r="P82" s="225">
        <v>39</v>
      </c>
      <c r="Q82" s="226">
        <v>37</v>
      </c>
      <c r="R82" s="232">
        <v>39</v>
      </c>
      <c r="S82" s="231">
        <v>166</v>
      </c>
      <c r="T82" s="225">
        <v>78</v>
      </c>
      <c r="U82" s="226">
        <v>66</v>
      </c>
      <c r="V82" s="232">
        <v>77</v>
      </c>
      <c r="W82" s="231">
        <v>154</v>
      </c>
      <c r="X82" s="225">
        <v>49</v>
      </c>
      <c r="Y82" s="226">
        <v>81</v>
      </c>
      <c r="Z82" s="232">
        <v>45</v>
      </c>
      <c r="AA82" s="231">
        <v>413</v>
      </c>
      <c r="AB82" s="225">
        <v>50</v>
      </c>
      <c r="AC82" s="226">
        <v>210</v>
      </c>
      <c r="AD82" s="232">
        <v>69</v>
      </c>
      <c r="AE82" s="231">
        <v>279</v>
      </c>
      <c r="AF82" s="225">
        <v>81</v>
      </c>
      <c r="AG82" s="226">
        <v>114</v>
      </c>
      <c r="AH82" s="232">
        <v>49</v>
      </c>
      <c r="AI82" s="231">
        <v>450</v>
      </c>
      <c r="AJ82" s="225">
        <v>122</v>
      </c>
      <c r="AK82" s="226">
        <v>233</v>
      </c>
      <c r="AL82" s="232">
        <v>107</v>
      </c>
      <c r="AM82" s="231">
        <v>389</v>
      </c>
      <c r="AN82" s="225">
        <v>50</v>
      </c>
      <c r="AO82" s="226">
        <v>163</v>
      </c>
      <c r="AP82" s="232">
        <v>54</v>
      </c>
      <c r="AQ82" s="231">
        <v>637</v>
      </c>
      <c r="AR82" s="225">
        <v>66</v>
      </c>
      <c r="AS82" s="226">
        <v>234</v>
      </c>
      <c r="AT82" s="232">
        <v>64</v>
      </c>
      <c r="AU82" s="231">
        <v>392</v>
      </c>
      <c r="AV82" s="225">
        <v>52</v>
      </c>
      <c r="AW82" s="226">
        <v>121</v>
      </c>
      <c r="AX82" s="232">
        <v>47</v>
      </c>
      <c r="AY82" s="219">
        <f t="shared" si="9"/>
        <v>4375</v>
      </c>
      <c r="AZ82" s="208">
        <f t="shared" si="10"/>
        <v>820</v>
      </c>
      <c r="BA82" s="209">
        <f t="shared" si="11"/>
        <v>1852</v>
      </c>
      <c r="BB82" s="210">
        <f t="shared" si="12"/>
        <v>752</v>
      </c>
    </row>
    <row r="83" spans="1:54" s="32" customFormat="1" ht="27" customHeight="1">
      <c r="A83" s="33">
        <v>3</v>
      </c>
      <c r="B83" s="34" t="s">
        <v>80</v>
      </c>
      <c r="C83" s="231">
        <v>568</v>
      </c>
      <c r="D83" s="225">
        <v>88</v>
      </c>
      <c r="E83" s="226">
        <v>177</v>
      </c>
      <c r="F83" s="232">
        <v>54</v>
      </c>
      <c r="G83" s="231">
        <v>276</v>
      </c>
      <c r="H83" s="225">
        <v>67</v>
      </c>
      <c r="I83" s="226">
        <v>130</v>
      </c>
      <c r="J83" s="232">
        <v>84</v>
      </c>
      <c r="K83" s="231">
        <v>160</v>
      </c>
      <c r="L83" s="225">
        <v>42</v>
      </c>
      <c r="M83" s="226">
        <v>85</v>
      </c>
      <c r="N83" s="232">
        <v>47</v>
      </c>
      <c r="O83" s="231">
        <v>84</v>
      </c>
      <c r="P83" s="225">
        <v>53</v>
      </c>
      <c r="Q83" s="226">
        <v>41</v>
      </c>
      <c r="R83" s="232">
        <v>36</v>
      </c>
      <c r="S83" s="231">
        <v>114</v>
      </c>
      <c r="T83" s="225">
        <v>82</v>
      </c>
      <c r="U83" s="226">
        <v>50</v>
      </c>
      <c r="V83" s="232">
        <v>100</v>
      </c>
      <c r="W83" s="231">
        <v>67</v>
      </c>
      <c r="X83" s="225">
        <v>45</v>
      </c>
      <c r="Y83" s="226">
        <v>34</v>
      </c>
      <c r="Z83" s="232">
        <v>42</v>
      </c>
      <c r="AA83" s="231">
        <v>753</v>
      </c>
      <c r="AB83" s="225">
        <v>56</v>
      </c>
      <c r="AC83" s="226">
        <v>365</v>
      </c>
      <c r="AD83" s="232">
        <v>85</v>
      </c>
      <c r="AE83" s="231">
        <v>182</v>
      </c>
      <c r="AF83" s="225">
        <v>74</v>
      </c>
      <c r="AG83" s="226">
        <v>71</v>
      </c>
      <c r="AH83" s="232">
        <v>79</v>
      </c>
      <c r="AI83" s="231">
        <v>367</v>
      </c>
      <c r="AJ83" s="225">
        <v>87</v>
      </c>
      <c r="AK83" s="226">
        <v>162</v>
      </c>
      <c r="AL83" s="232">
        <v>68</v>
      </c>
      <c r="AM83" s="231">
        <v>115</v>
      </c>
      <c r="AN83" s="225">
        <v>63</v>
      </c>
      <c r="AO83" s="226">
        <v>48</v>
      </c>
      <c r="AP83" s="232">
        <v>45</v>
      </c>
      <c r="AQ83" s="231">
        <v>148</v>
      </c>
      <c r="AR83" s="225">
        <v>47</v>
      </c>
      <c r="AS83" s="226">
        <v>65</v>
      </c>
      <c r="AT83" s="232">
        <v>34</v>
      </c>
      <c r="AU83" s="231">
        <v>1332</v>
      </c>
      <c r="AV83" s="225">
        <v>142</v>
      </c>
      <c r="AW83" s="226">
        <v>392</v>
      </c>
      <c r="AX83" s="232">
        <v>140</v>
      </c>
      <c r="AY83" s="219">
        <f t="shared" si="9"/>
        <v>4166</v>
      </c>
      <c r="AZ83" s="208">
        <f t="shared" si="10"/>
        <v>846</v>
      </c>
      <c r="BA83" s="209">
        <f t="shared" si="11"/>
        <v>1620</v>
      </c>
      <c r="BB83" s="210">
        <f t="shared" si="12"/>
        <v>814</v>
      </c>
    </row>
    <row r="84" spans="1:54" s="32" customFormat="1" ht="27" customHeight="1">
      <c r="A84" s="33">
        <v>4</v>
      </c>
      <c r="B84" s="34" t="s">
        <v>81</v>
      </c>
      <c r="C84" s="231">
        <v>80</v>
      </c>
      <c r="D84" s="225">
        <v>45</v>
      </c>
      <c r="E84" s="226">
        <v>46</v>
      </c>
      <c r="F84" s="232">
        <v>40</v>
      </c>
      <c r="G84" s="231">
        <v>181</v>
      </c>
      <c r="H84" s="225">
        <v>102</v>
      </c>
      <c r="I84" s="226">
        <v>55</v>
      </c>
      <c r="J84" s="232">
        <v>71</v>
      </c>
      <c r="K84" s="231">
        <v>5</v>
      </c>
      <c r="L84" s="225">
        <v>27</v>
      </c>
      <c r="M84" s="226">
        <v>4</v>
      </c>
      <c r="N84" s="232">
        <v>26</v>
      </c>
      <c r="O84" s="231">
        <v>6</v>
      </c>
      <c r="P84" s="225">
        <v>27</v>
      </c>
      <c r="Q84" s="226">
        <v>5</v>
      </c>
      <c r="R84" s="232">
        <v>29</v>
      </c>
      <c r="S84" s="231">
        <v>49</v>
      </c>
      <c r="T84" s="225">
        <v>83</v>
      </c>
      <c r="U84" s="226">
        <v>8</v>
      </c>
      <c r="V84" s="232">
        <v>67</v>
      </c>
      <c r="W84" s="231">
        <v>25</v>
      </c>
      <c r="X84" s="225">
        <v>5</v>
      </c>
      <c r="Y84" s="226">
        <v>22</v>
      </c>
      <c r="Z84" s="232">
        <v>5</v>
      </c>
      <c r="AA84" s="231">
        <v>28</v>
      </c>
      <c r="AB84" s="225">
        <v>31</v>
      </c>
      <c r="AC84" s="226">
        <v>27</v>
      </c>
      <c r="AD84" s="232">
        <v>35</v>
      </c>
      <c r="AE84" s="231">
        <v>21</v>
      </c>
      <c r="AF84" s="225">
        <v>27</v>
      </c>
      <c r="AG84" s="226">
        <v>18</v>
      </c>
      <c r="AH84" s="232">
        <v>29</v>
      </c>
      <c r="AI84" s="231">
        <v>17</v>
      </c>
      <c r="AJ84" s="225">
        <v>50</v>
      </c>
      <c r="AK84" s="226">
        <v>11</v>
      </c>
      <c r="AL84" s="232">
        <v>35</v>
      </c>
      <c r="AM84" s="231">
        <v>25</v>
      </c>
      <c r="AN84" s="225">
        <v>4</v>
      </c>
      <c r="AO84" s="226">
        <v>21</v>
      </c>
      <c r="AP84" s="232">
        <v>3</v>
      </c>
      <c r="AQ84" s="231">
        <v>45</v>
      </c>
      <c r="AR84" s="225">
        <v>54</v>
      </c>
      <c r="AS84" s="226">
        <v>25</v>
      </c>
      <c r="AT84" s="232">
        <v>46</v>
      </c>
      <c r="AU84" s="231">
        <v>38</v>
      </c>
      <c r="AV84" s="225">
        <v>32</v>
      </c>
      <c r="AW84" s="226">
        <v>13</v>
      </c>
      <c r="AX84" s="232">
        <v>25</v>
      </c>
      <c r="AY84" s="219">
        <f t="shared" si="9"/>
        <v>520</v>
      </c>
      <c r="AZ84" s="208">
        <f t="shared" si="10"/>
        <v>487</v>
      </c>
      <c r="BA84" s="209">
        <f t="shared" si="11"/>
        <v>255</v>
      </c>
      <c r="BB84" s="210">
        <f t="shared" si="12"/>
        <v>411</v>
      </c>
    </row>
    <row r="85" spans="1:54" s="32" customFormat="1" ht="27" customHeight="1">
      <c r="A85" s="33">
        <v>5</v>
      </c>
      <c r="B85" s="34" t="s">
        <v>82</v>
      </c>
      <c r="C85" s="231">
        <v>53</v>
      </c>
      <c r="D85" s="225">
        <v>15</v>
      </c>
      <c r="E85" s="226">
        <v>24</v>
      </c>
      <c r="F85" s="232">
        <v>24</v>
      </c>
      <c r="G85" s="231">
        <v>90</v>
      </c>
      <c r="H85" s="225">
        <v>7</v>
      </c>
      <c r="I85" s="226">
        <v>29</v>
      </c>
      <c r="J85" s="232">
        <v>391</v>
      </c>
      <c r="K85" s="231">
        <v>32</v>
      </c>
      <c r="L85" s="225">
        <v>13</v>
      </c>
      <c r="M85" s="226">
        <v>13</v>
      </c>
      <c r="N85" s="232">
        <v>12</v>
      </c>
      <c r="O85" s="231">
        <v>22</v>
      </c>
      <c r="P85" s="225">
        <v>28</v>
      </c>
      <c r="Q85" s="226">
        <v>13</v>
      </c>
      <c r="R85" s="232">
        <v>30</v>
      </c>
      <c r="S85" s="231">
        <v>31</v>
      </c>
      <c r="T85" s="225">
        <v>72</v>
      </c>
      <c r="U85" s="226">
        <v>14</v>
      </c>
      <c r="V85" s="232">
        <v>77</v>
      </c>
      <c r="W85" s="231">
        <v>39</v>
      </c>
      <c r="X85" s="225">
        <v>37</v>
      </c>
      <c r="Y85" s="226">
        <v>15</v>
      </c>
      <c r="Z85" s="232">
        <v>42</v>
      </c>
      <c r="AA85" s="231">
        <v>129</v>
      </c>
      <c r="AB85" s="225">
        <v>73</v>
      </c>
      <c r="AC85" s="226">
        <v>47</v>
      </c>
      <c r="AD85" s="232">
        <v>77</v>
      </c>
      <c r="AE85" s="231">
        <v>52</v>
      </c>
      <c r="AF85" s="225">
        <v>45</v>
      </c>
      <c r="AG85" s="226">
        <v>40</v>
      </c>
      <c r="AH85" s="232">
        <v>47</v>
      </c>
      <c r="AI85" s="231">
        <v>50</v>
      </c>
      <c r="AJ85" s="225">
        <v>105</v>
      </c>
      <c r="AK85" s="226">
        <v>23</v>
      </c>
      <c r="AL85" s="232">
        <v>84</v>
      </c>
      <c r="AM85" s="231">
        <v>32</v>
      </c>
      <c r="AN85" s="225">
        <v>42</v>
      </c>
      <c r="AO85" s="226">
        <v>12</v>
      </c>
      <c r="AP85" s="232">
        <v>128</v>
      </c>
      <c r="AQ85" s="231">
        <v>7</v>
      </c>
      <c r="AR85" s="225">
        <v>33</v>
      </c>
      <c r="AS85" s="226">
        <v>6</v>
      </c>
      <c r="AT85" s="232">
        <v>29</v>
      </c>
      <c r="AU85" s="231">
        <v>28</v>
      </c>
      <c r="AV85" s="225">
        <v>47</v>
      </c>
      <c r="AW85" s="226">
        <v>21</v>
      </c>
      <c r="AX85" s="232">
        <v>38</v>
      </c>
      <c r="AY85" s="219">
        <f t="shared" si="9"/>
        <v>565</v>
      </c>
      <c r="AZ85" s="208">
        <f t="shared" si="10"/>
        <v>517</v>
      </c>
      <c r="BA85" s="209">
        <f t="shared" si="11"/>
        <v>257</v>
      </c>
      <c r="BB85" s="210">
        <f t="shared" si="12"/>
        <v>979</v>
      </c>
    </row>
    <row r="86" spans="1:54" s="32" customFormat="1" ht="27" customHeight="1">
      <c r="A86" s="33">
        <v>6</v>
      </c>
      <c r="B86" s="34" t="s">
        <v>83</v>
      </c>
      <c r="C86" s="231">
        <v>265</v>
      </c>
      <c r="D86" s="225">
        <v>81</v>
      </c>
      <c r="E86" s="226">
        <v>150</v>
      </c>
      <c r="F86" s="232">
        <v>68</v>
      </c>
      <c r="G86" s="231">
        <v>114</v>
      </c>
      <c r="H86" s="225">
        <v>45</v>
      </c>
      <c r="I86" s="226">
        <v>82</v>
      </c>
      <c r="J86" s="232">
        <v>44</v>
      </c>
      <c r="K86" s="231">
        <v>219</v>
      </c>
      <c r="L86" s="225">
        <v>45</v>
      </c>
      <c r="M86" s="226">
        <v>118</v>
      </c>
      <c r="N86" s="232">
        <v>36</v>
      </c>
      <c r="O86" s="231">
        <v>70</v>
      </c>
      <c r="P86" s="225">
        <v>27</v>
      </c>
      <c r="Q86" s="226">
        <v>43</v>
      </c>
      <c r="R86" s="232">
        <v>29</v>
      </c>
      <c r="S86" s="231">
        <v>68</v>
      </c>
      <c r="T86" s="225">
        <v>72</v>
      </c>
      <c r="U86" s="226">
        <v>47</v>
      </c>
      <c r="V86" s="232">
        <v>73</v>
      </c>
      <c r="W86" s="231">
        <v>2338</v>
      </c>
      <c r="X86" s="225">
        <v>1063</v>
      </c>
      <c r="Y86" s="226">
        <v>493</v>
      </c>
      <c r="Z86" s="232">
        <v>978</v>
      </c>
      <c r="AA86" s="231">
        <v>332</v>
      </c>
      <c r="AB86" s="225">
        <v>50</v>
      </c>
      <c r="AC86" s="226">
        <v>196</v>
      </c>
      <c r="AD86" s="232">
        <v>27</v>
      </c>
      <c r="AE86" s="231">
        <v>109</v>
      </c>
      <c r="AF86" s="225">
        <v>42</v>
      </c>
      <c r="AG86" s="226">
        <v>76</v>
      </c>
      <c r="AH86" s="232">
        <v>41</v>
      </c>
      <c r="AI86" s="231">
        <v>232</v>
      </c>
      <c r="AJ86" s="225">
        <v>60</v>
      </c>
      <c r="AK86" s="226">
        <v>128</v>
      </c>
      <c r="AL86" s="232">
        <v>38</v>
      </c>
      <c r="AM86" s="231">
        <v>185</v>
      </c>
      <c r="AN86" s="225">
        <v>53</v>
      </c>
      <c r="AO86" s="226">
        <v>133</v>
      </c>
      <c r="AP86" s="232">
        <v>43</v>
      </c>
      <c r="AQ86" s="231">
        <v>99</v>
      </c>
      <c r="AR86" s="225">
        <v>83</v>
      </c>
      <c r="AS86" s="226">
        <v>76</v>
      </c>
      <c r="AT86" s="232">
        <v>67</v>
      </c>
      <c r="AU86" s="231">
        <v>411</v>
      </c>
      <c r="AV86" s="225">
        <v>107</v>
      </c>
      <c r="AW86" s="226">
        <v>221</v>
      </c>
      <c r="AX86" s="232">
        <v>86</v>
      </c>
      <c r="AY86" s="219">
        <f t="shared" si="9"/>
        <v>4442</v>
      </c>
      <c r="AZ86" s="208">
        <f t="shared" si="10"/>
        <v>1728</v>
      </c>
      <c r="BA86" s="209">
        <f t="shared" si="11"/>
        <v>1763</v>
      </c>
      <c r="BB86" s="210">
        <f t="shared" si="12"/>
        <v>1530</v>
      </c>
    </row>
    <row r="87" spans="1:54" s="32" customFormat="1" ht="27" customHeight="1">
      <c r="A87" s="33">
        <v>7</v>
      </c>
      <c r="B87" s="34" t="s">
        <v>84</v>
      </c>
      <c r="C87" s="231">
        <v>46</v>
      </c>
      <c r="D87" s="225">
        <v>36</v>
      </c>
      <c r="E87" s="226">
        <v>37</v>
      </c>
      <c r="F87" s="232">
        <v>40</v>
      </c>
      <c r="G87" s="231">
        <v>76</v>
      </c>
      <c r="H87" s="225">
        <v>32</v>
      </c>
      <c r="I87" s="226">
        <v>36</v>
      </c>
      <c r="J87" s="232">
        <v>50</v>
      </c>
      <c r="K87" s="231">
        <v>113</v>
      </c>
      <c r="L87" s="225">
        <v>33</v>
      </c>
      <c r="M87" s="226">
        <v>68</v>
      </c>
      <c r="N87" s="232">
        <v>38</v>
      </c>
      <c r="O87" s="231">
        <v>43</v>
      </c>
      <c r="P87" s="225">
        <v>41</v>
      </c>
      <c r="Q87" s="226">
        <v>27</v>
      </c>
      <c r="R87" s="232">
        <v>43</v>
      </c>
      <c r="S87" s="231">
        <v>46</v>
      </c>
      <c r="T87" s="225">
        <v>67</v>
      </c>
      <c r="U87" s="226">
        <v>33</v>
      </c>
      <c r="V87" s="232">
        <v>74</v>
      </c>
      <c r="W87" s="231">
        <v>18</v>
      </c>
      <c r="X87" s="225">
        <v>37</v>
      </c>
      <c r="Y87" s="226">
        <v>13</v>
      </c>
      <c r="Z87" s="232">
        <v>41</v>
      </c>
      <c r="AA87" s="231">
        <v>439</v>
      </c>
      <c r="AB87" s="225">
        <v>40</v>
      </c>
      <c r="AC87" s="226">
        <v>184</v>
      </c>
      <c r="AD87" s="232">
        <v>35</v>
      </c>
      <c r="AE87" s="231">
        <v>73</v>
      </c>
      <c r="AF87" s="225">
        <v>29</v>
      </c>
      <c r="AG87" s="226">
        <v>39</v>
      </c>
      <c r="AH87" s="232">
        <v>30</v>
      </c>
      <c r="AI87" s="231">
        <v>80</v>
      </c>
      <c r="AJ87" s="225">
        <v>57</v>
      </c>
      <c r="AK87" s="226">
        <v>40</v>
      </c>
      <c r="AL87" s="232">
        <v>41</v>
      </c>
      <c r="AM87" s="231">
        <v>61</v>
      </c>
      <c r="AN87" s="225">
        <v>66</v>
      </c>
      <c r="AO87" s="226">
        <v>35</v>
      </c>
      <c r="AP87" s="232">
        <v>80</v>
      </c>
      <c r="AQ87" s="231">
        <v>66</v>
      </c>
      <c r="AR87" s="225">
        <v>34</v>
      </c>
      <c r="AS87" s="226">
        <v>29</v>
      </c>
      <c r="AT87" s="232">
        <v>27</v>
      </c>
      <c r="AU87" s="231">
        <v>44</v>
      </c>
      <c r="AV87" s="225">
        <v>45</v>
      </c>
      <c r="AW87" s="226">
        <v>28</v>
      </c>
      <c r="AX87" s="232">
        <v>31</v>
      </c>
      <c r="AY87" s="219">
        <f t="shared" si="9"/>
        <v>1105</v>
      </c>
      <c r="AZ87" s="208">
        <f t="shared" si="10"/>
        <v>517</v>
      </c>
      <c r="BA87" s="209">
        <f t="shared" si="11"/>
        <v>569</v>
      </c>
      <c r="BB87" s="210">
        <f t="shared" si="12"/>
        <v>530</v>
      </c>
    </row>
    <row r="88" spans="1:54" s="32" customFormat="1" ht="27" customHeight="1">
      <c r="A88" s="33">
        <v>8</v>
      </c>
      <c r="B88" s="34" t="s">
        <v>85</v>
      </c>
      <c r="C88" s="231">
        <v>97</v>
      </c>
      <c r="D88" s="225">
        <v>51</v>
      </c>
      <c r="E88" s="226">
        <v>48</v>
      </c>
      <c r="F88" s="232">
        <v>46</v>
      </c>
      <c r="G88" s="231">
        <v>108</v>
      </c>
      <c r="H88" s="225">
        <v>55</v>
      </c>
      <c r="I88" s="226">
        <v>22</v>
      </c>
      <c r="J88" s="232">
        <v>129</v>
      </c>
      <c r="K88" s="231">
        <v>20</v>
      </c>
      <c r="L88" s="225">
        <v>30</v>
      </c>
      <c r="M88" s="226">
        <v>10</v>
      </c>
      <c r="N88" s="232">
        <v>38</v>
      </c>
      <c r="O88" s="231">
        <v>6</v>
      </c>
      <c r="P88" s="225">
        <v>25</v>
      </c>
      <c r="Q88" s="226">
        <v>4</v>
      </c>
      <c r="R88" s="232">
        <v>25</v>
      </c>
      <c r="S88" s="231">
        <v>3</v>
      </c>
      <c r="T88" s="225">
        <v>65</v>
      </c>
      <c r="U88" s="226">
        <v>2</v>
      </c>
      <c r="V88" s="232">
        <v>66</v>
      </c>
      <c r="W88" s="231">
        <v>13</v>
      </c>
      <c r="X88" s="225">
        <v>32</v>
      </c>
      <c r="Y88" s="226">
        <v>8</v>
      </c>
      <c r="Z88" s="232">
        <v>39</v>
      </c>
      <c r="AA88" s="231">
        <v>109</v>
      </c>
      <c r="AB88" s="225">
        <v>47</v>
      </c>
      <c r="AC88" s="226">
        <v>60</v>
      </c>
      <c r="AD88" s="232">
        <v>51</v>
      </c>
      <c r="AE88" s="231">
        <v>30</v>
      </c>
      <c r="AF88" s="225">
        <v>27</v>
      </c>
      <c r="AG88" s="226">
        <v>21</v>
      </c>
      <c r="AH88" s="232">
        <v>31</v>
      </c>
      <c r="AI88" s="231">
        <v>73</v>
      </c>
      <c r="AJ88" s="225">
        <v>48</v>
      </c>
      <c r="AK88" s="226">
        <v>27</v>
      </c>
      <c r="AL88" s="232">
        <v>47</v>
      </c>
      <c r="AM88" s="231">
        <v>18</v>
      </c>
      <c r="AN88" s="225">
        <v>36</v>
      </c>
      <c r="AO88" s="226">
        <v>9</v>
      </c>
      <c r="AP88" s="232">
        <v>29</v>
      </c>
      <c r="AQ88" s="231">
        <v>44</v>
      </c>
      <c r="AR88" s="225">
        <v>39</v>
      </c>
      <c r="AS88" s="226">
        <v>20</v>
      </c>
      <c r="AT88" s="232">
        <v>32</v>
      </c>
      <c r="AU88" s="231">
        <v>39</v>
      </c>
      <c r="AV88" s="225">
        <v>37</v>
      </c>
      <c r="AW88" s="226">
        <v>23</v>
      </c>
      <c r="AX88" s="232">
        <v>48</v>
      </c>
      <c r="AY88" s="219">
        <f t="shared" si="9"/>
        <v>560</v>
      </c>
      <c r="AZ88" s="208">
        <f t="shared" si="10"/>
        <v>492</v>
      </c>
      <c r="BA88" s="209">
        <f t="shared" si="11"/>
        <v>254</v>
      </c>
      <c r="BB88" s="210">
        <f t="shared" si="12"/>
        <v>581</v>
      </c>
    </row>
    <row r="89" spans="1:54" s="32" customFormat="1" ht="27" customHeight="1" thickBot="1">
      <c r="A89" s="43">
        <v>9</v>
      </c>
      <c r="B89" s="44" t="s">
        <v>86</v>
      </c>
      <c r="C89" s="233">
        <v>262</v>
      </c>
      <c r="D89" s="234">
        <v>91</v>
      </c>
      <c r="E89" s="235">
        <v>85</v>
      </c>
      <c r="F89" s="236">
        <v>199</v>
      </c>
      <c r="G89" s="233">
        <v>481</v>
      </c>
      <c r="H89" s="234">
        <v>77</v>
      </c>
      <c r="I89" s="235">
        <v>130</v>
      </c>
      <c r="J89" s="236">
        <v>115</v>
      </c>
      <c r="K89" s="233">
        <v>128</v>
      </c>
      <c r="L89" s="234">
        <v>42</v>
      </c>
      <c r="M89" s="235">
        <v>62</v>
      </c>
      <c r="N89" s="236">
        <v>66</v>
      </c>
      <c r="O89" s="233">
        <v>86</v>
      </c>
      <c r="P89" s="234">
        <v>38</v>
      </c>
      <c r="Q89" s="235">
        <v>32</v>
      </c>
      <c r="R89" s="236">
        <v>39</v>
      </c>
      <c r="S89" s="233">
        <v>51</v>
      </c>
      <c r="T89" s="234">
        <v>76</v>
      </c>
      <c r="U89" s="235">
        <v>19</v>
      </c>
      <c r="V89" s="236">
        <v>74</v>
      </c>
      <c r="W89" s="233">
        <v>58</v>
      </c>
      <c r="X89" s="234">
        <v>43</v>
      </c>
      <c r="Y89" s="235">
        <v>26</v>
      </c>
      <c r="Z89" s="236">
        <v>71</v>
      </c>
      <c r="AA89" s="233">
        <v>507</v>
      </c>
      <c r="AB89" s="234">
        <v>143</v>
      </c>
      <c r="AC89" s="235">
        <v>213</v>
      </c>
      <c r="AD89" s="236">
        <v>187</v>
      </c>
      <c r="AE89" s="233">
        <v>828</v>
      </c>
      <c r="AF89" s="234">
        <v>124</v>
      </c>
      <c r="AG89" s="235">
        <v>280</v>
      </c>
      <c r="AH89" s="236">
        <v>137</v>
      </c>
      <c r="AI89" s="233">
        <v>384</v>
      </c>
      <c r="AJ89" s="234">
        <v>167</v>
      </c>
      <c r="AK89" s="235">
        <v>133</v>
      </c>
      <c r="AL89" s="236">
        <v>136</v>
      </c>
      <c r="AM89" s="233">
        <v>148</v>
      </c>
      <c r="AN89" s="234">
        <v>74</v>
      </c>
      <c r="AO89" s="235">
        <v>68</v>
      </c>
      <c r="AP89" s="236">
        <v>59</v>
      </c>
      <c r="AQ89" s="233">
        <v>65</v>
      </c>
      <c r="AR89" s="234">
        <v>64</v>
      </c>
      <c r="AS89" s="235">
        <v>56</v>
      </c>
      <c r="AT89" s="236">
        <v>61</v>
      </c>
      <c r="AU89" s="233">
        <v>136</v>
      </c>
      <c r="AV89" s="234">
        <v>103</v>
      </c>
      <c r="AW89" s="235">
        <v>70</v>
      </c>
      <c r="AX89" s="236">
        <v>80</v>
      </c>
      <c r="AY89" s="219">
        <f t="shared" si="9"/>
        <v>3134</v>
      </c>
      <c r="AZ89" s="208">
        <f t="shared" si="10"/>
        <v>1042</v>
      </c>
      <c r="BA89" s="209">
        <f t="shared" si="11"/>
        <v>1174</v>
      </c>
      <c r="BB89" s="210">
        <f t="shared" si="12"/>
        <v>1224</v>
      </c>
    </row>
    <row r="90" spans="1:54" s="32" customFormat="1" ht="27" customHeight="1">
      <c r="A90" s="42"/>
      <c r="C90" s="145"/>
      <c r="D90" s="145"/>
      <c r="E90" s="145"/>
      <c r="F90" s="145"/>
      <c r="G90" s="145"/>
      <c r="H90" s="145"/>
      <c r="I90" s="145"/>
      <c r="J90" s="145"/>
      <c r="K90" s="145"/>
      <c r="L90" s="145"/>
      <c r="M90" s="145"/>
      <c r="N90" s="145"/>
      <c r="O90" s="145"/>
      <c r="P90" s="146"/>
      <c r="Q90" s="145"/>
      <c r="R90" s="145"/>
      <c r="S90" s="145"/>
      <c r="T90" s="146"/>
      <c r="U90" s="145"/>
      <c r="V90" s="145"/>
      <c r="W90" s="145"/>
      <c r="X90" s="146"/>
      <c r="Y90" s="145"/>
      <c r="Z90" s="145"/>
      <c r="AA90" s="145"/>
      <c r="AB90" s="146"/>
      <c r="AC90" s="145"/>
      <c r="AD90" s="145"/>
      <c r="AE90" s="145"/>
      <c r="AF90" s="146"/>
      <c r="AG90" s="145"/>
      <c r="AH90" s="145"/>
      <c r="AI90" s="145"/>
      <c r="AJ90" s="146"/>
      <c r="AK90" s="145"/>
      <c r="AL90" s="145"/>
      <c r="AM90" s="145"/>
      <c r="AN90" s="146"/>
      <c r="AO90" s="145"/>
      <c r="AP90" s="145"/>
      <c r="AQ90" s="145"/>
      <c r="AR90" s="146"/>
      <c r="AS90" s="145"/>
      <c r="AT90" s="145"/>
      <c r="AU90" s="145"/>
      <c r="AV90" s="146"/>
      <c r="AW90" s="145"/>
      <c r="AX90" s="145"/>
      <c r="AY90" s="145"/>
      <c r="AZ90" s="146"/>
      <c r="BA90" s="145"/>
      <c r="BB90" s="145"/>
    </row>
    <row r="91" spans="1:54" s="32" customFormat="1" ht="27" customHeight="1">
      <c r="A91" s="42"/>
      <c r="C91" s="42"/>
      <c r="D91" s="45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50"/>
      <c r="AZ91" s="50"/>
      <c r="BA91" s="50"/>
      <c r="BB91" s="50"/>
    </row>
    <row r="92" spans="1:54" s="32" customFormat="1" ht="69.5" thickBot="1">
      <c r="A92" s="289" t="s">
        <v>2</v>
      </c>
      <c r="B92" s="290"/>
      <c r="C92" s="59" t="s">
        <v>5</v>
      </c>
      <c r="D92" s="60" t="s">
        <v>108</v>
      </c>
      <c r="E92" s="61" t="s">
        <v>109</v>
      </c>
      <c r="F92" s="62" t="s">
        <v>110</v>
      </c>
      <c r="G92" s="59" t="s">
        <v>5</v>
      </c>
      <c r="H92" s="60" t="s">
        <v>108</v>
      </c>
      <c r="I92" s="61" t="s">
        <v>109</v>
      </c>
      <c r="J92" s="62" t="s">
        <v>110</v>
      </c>
      <c r="K92" s="59" t="s">
        <v>5</v>
      </c>
      <c r="L92" s="60" t="s">
        <v>108</v>
      </c>
      <c r="M92" s="61" t="s">
        <v>109</v>
      </c>
      <c r="N92" s="62" t="s">
        <v>110</v>
      </c>
      <c r="O92" s="59" t="s">
        <v>5</v>
      </c>
      <c r="P92" s="60" t="s">
        <v>108</v>
      </c>
      <c r="Q92" s="61" t="s">
        <v>109</v>
      </c>
      <c r="R92" s="62" t="s">
        <v>110</v>
      </c>
      <c r="S92" s="59" t="s">
        <v>5</v>
      </c>
      <c r="T92" s="60" t="s">
        <v>108</v>
      </c>
      <c r="U92" s="61" t="s">
        <v>109</v>
      </c>
      <c r="V92" s="62" t="s">
        <v>110</v>
      </c>
      <c r="W92" s="59" t="s">
        <v>5</v>
      </c>
      <c r="X92" s="60" t="s">
        <v>108</v>
      </c>
      <c r="Y92" s="61" t="s">
        <v>109</v>
      </c>
      <c r="Z92" s="62" t="s">
        <v>110</v>
      </c>
      <c r="AA92" s="59" t="s">
        <v>5</v>
      </c>
      <c r="AB92" s="60" t="s">
        <v>108</v>
      </c>
      <c r="AC92" s="61" t="s">
        <v>109</v>
      </c>
      <c r="AD92" s="62" t="s">
        <v>110</v>
      </c>
      <c r="AE92" s="59" t="s">
        <v>5</v>
      </c>
      <c r="AF92" s="60" t="s">
        <v>108</v>
      </c>
      <c r="AG92" s="61" t="s">
        <v>109</v>
      </c>
      <c r="AH92" s="62" t="s">
        <v>110</v>
      </c>
      <c r="AI92" s="59" t="s">
        <v>5</v>
      </c>
      <c r="AJ92" s="60" t="s">
        <v>108</v>
      </c>
      <c r="AK92" s="61" t="s">
        <v>109</v>
      </c>
      <c r="AL92" s="62" t="s">
        <v>110</v>
      </c>
      <c r="AM92" s="59" t="s">
        <v>5</v>
      </c>
      <c r="AN92" s="60" t="s">
        <v>108</v>
      </c>
      <c r="AO92" s="61" t="s">
        <v>109</v>
      </c>
      <c r="AP92" s="62" t="s">
        <v>110</v>
      </c>
      <c r="AQ92" s="59" t="s">
        <v>5</v>
      </c>
      <c r="AR92" s="60" t="s">
        <v>108</v>
      </c>
      <c r="AS92" s="61" t="s">
        <v>109</v>
      </c>
      <c r="AT92" s="62" t="s">
        <v>110</v>
      </c>
      <c r="AU92" s="59" t="s">
        <v>5</v>
      </c>
      <c r="AV92" s="60" t="s">
        <v>108</v>
      </c>
      <c r="AW92" s="61" t="s">
        <v>109</v>
      </c>
      <c r="AX92" s="62" t="s">
        <v>110</v>
      </c>
      <c r="AY92" s="59" t="s">
        <v>5</v>
      </c>
      <c r="AZ92" s="60" t="s">
        <v>108</v>
      </c>
      <c r="BA92" s="61" t="s">
        <v>109</v>
      </c>
      <c r="BB92" s="62" t="s">
        <v>110</v>
      </c>
    </row>
    <row r="93" spans="1:54" s="52" customFormat="1" ht="27" customHeight="1">
      <c r="A93" s="291"/>
      <c r="B93" s="292"/>
      <c r="C93" s="51">
        <f t="shared" ref="C93:AH93" si="13">SUM(C7:C90)</f>
        <v>14469</v>
      </c>
      <c r="D93" s="51">
        <f t="shared" si="13"/>
        <v>3769</v>
      </c>
      <c r="E93" s="51">
        <f t="shared" si="13"/>
        <v>3944</v>
      </c>
      <c r="F93" s="51">
        <f t="shared" si="13"/>
        <v>3751</v>
      </c>
      <c r="G93" s="51">
        <f t="shared" si="13"/>
        <v>12349</v>
      </c>
      <c r="H93" s="51">
        <f t="shared" si="13"/>
        <v>5198</v>
      </c>
      <c r="I93" s="51">
        <f t="shared" si="13"/>
        <v>3629</v>
      </c>
      <c r="J93" s="51">
        <f t="shared" si="13"/>
        <v>5265</v>
      </c>
      <c r="K93" s="51">
        <f t="shared" si="13"/>
        <v>7990</v>
      </c>
      <c r="L93" s="51">
        <f t="shared" si="13"/>
        <v>2151</v>
      </c>
      <c r="M93" s="51">
        <f t="shared" si="13"/>
        <v>2828</v>
      </c>
      <c r="N93" s="51">
        <f t="shared" si="13"/>
        <v>1975</v>
      </c>
      <c r="O93" s="51">
        <f t="shared" si="13"/>
        <v>2082</v>
      </c>
      <c r="P93" s="51">
        <f t="shared" si="13"/>
        <v>1562</v>
      </c>
      <c r="Q93" s="51">
        <f t="shared" si="13"/>
        <v>1038</v>
      </c>
      <c r="R93" s="51">
        <f t="shared" si="13"/>
        <v>1554</v>
      </c>
      <c r="S93" s="51">
        <f t="shared" si="13"/>
        <v>2470</v>
      </c>
      <c r="T93" s="51">
        <f t="shared" si="13"/>
        <v>3458</v>
      </c>
      <c r="U93" s="51">
        <f t="shared" si="13"/>
        <v>1146</v>
      </c>
      <c r="V93" s="51">
        <f t="shared" si="13"/>
        <v>3549</v>
      </c>
      <c r="W93" s="51">
        <f t="shared" si="13"/>
        <v>9827</v>
      </c>
      <c r="X93" s="51">
        <f t="shared" si="13"/>
        <v>4721</v>
      </c>
      <c r="Y93" s="51">
        <f t="shared" si="13"/>
        <v>3042</v>
      </c>
      <c r="Z93" s="51">
        <f t="shared" si="13"/>
        <v>4063</v>
      </c>
      <c r="AA93" s="51">
        <f t="shared" si="13"/>
        <v>12820</v>
      </c>
      <c r="AB93" s="51">
        <f t="shared" si="13"/>
        <v>5396</v>
      </c>
      <c r="AC93" s="51">
        <f t="shared" si="13"/>
        <v>4999</v>
      </c>
      <c r="AD93" s="51">
        <f t="shared" si="13"/>
        <v>4578</v>
      </c>
      <c r="AE93" s="51">
        <f t="shared" si="13"/>
        <v>13748</v>
      </c>
      <c r="AF93" s="51">
        <f t="shared" si="13"/>
        <v>5029</v>
      </c>
      <c r="AG93" s="51">
        <f t="shared" si="13"/>
        <v>4734</v>
      </c>
      <c r="AH93" s="51">
        <f t="shared" si="13"/>
        <v>3779</v>
      </c>
      <c r="AI93" s="51">
        <f t="shared" ref="AI93:BB93" si="14">SUM(AI7:AI90)</f>
        <v>8261</v>
      </c>
      <c r="AJ93" s="51">
        <f t="shared" si="14"/>
        <v>4374</v>
      </c>
      <c r="AK93" s="51">
        <f t="shared" si="14"/>
        <v>3622</v>
      </c>
      <c r="AL93" s="51">
        <f t="shared" si="14"/>
        <v>2962</v>
      </c>
      <c r="AM93" s="51">
        <f t="shared" si="14"/>
        <v>5149</v>
      </c>
      <c r="AN93" s="51">
        <f t="shared" si="14"/>
        <v>2442</v>
      </c>
      <c r="AO93" s="51">
        <f t="shared" si="14"/>
        <v>2190</v>
      </c>
      <c r="AP93" s="51">
        <f t="shared" si="14"/>
        <v>13815</v>
      </c>
      <c r="AQ93" s="51">
        <f t="shared" si="14"/>
        <v>4931</v>
      </c>
      <c r="AR93" s="51">
        <f t="shared" si="14"/>
        <v>2994</v>
      </c>
      <c r="AS93" s="51">
        <f t="shared" si="14"/>
        <v>2130</v>
      </c>
      <c r="AT93" s="51">
        <f t="shared" si="14"/>
        <v>2234</v>
      </c>
      <c r="AU93" s="51">
        <f t="shared" si="14"/>
        <v>12251</v>
      </c>
      <c r="AV93" s="51">
        <f t="shared" si="14"/>
        <v>4193</v>
      </c>
      <c r="AW93" s="51">
        <f t="shared" si="14"/>
        <v>3908</v>
      </c>
      <c r="AX93" s="51">
        <f t="shared" si="14"/>
        <v>3396</v>
      </c>
      <c r="AY93" s="51">
        <f t="shared" si="14"/>
        <v>106347</v>
      </c>
      <c r="AZ93" s="51">
        <f t="shared" si="14"/>
        <v>45287</v>
      </c>
      <c r="BA93" s="51">
        <f t="shared" si="14"/>
        <v>37210</v>
      </c>
      <c r="BB93" s="51">
        <f t="shared" si="14"/>
        <v>50921</v>
      </c>
    </row>
  </sheetData>
  <mergeCells count="49">
    <mergeCell ref="A92:B93"/>
    <mergeCell ref="A80:B80"/>
    <mergeCell ref="C40:BB40"/>
    <mergeCell ref="C80:BB80"/>
    <mergeCell ref="C6:BB6"/>
    <mergeCell ref="A40:B40"/>
    <mergeCell ref="A6:B6"/>
    <mergeCell ref="AM4:AP4"/>
    <mergeCell ref="C2:F2"/>
    <mergeCell ref="G2:J2"/>
    <mergeCell ref="K2:N2"/>
    <mergeCell ref="O1:R1"/>
    <mergeCell ref="S1:V1"/>
    <mergeCell ref="C1:F1"/>
    <mergeCell ref="W1:Z1"/>
    <mergeCell ref="AA1:AD1"/>
    <mergeCell ref="AE1:AH1"/>
    <mergeCell ref="AI1:AL1"/>
    <mergeCell ref="G1:J1"/>
    <mergeCell ref="K1:N1"/>
    <mergeCell ref="C3:F3"/>
    <mergeCell ref="AA4:AD4"/>
    <mergeCell ref="AE4:AH4"/>
    <mergeCell ref="AQ4:AT4"/>
    <mergeCell ref="AU4:AX4"/>
    <mergeCell ref="AY4:BB4"/>
    <mergeCell ref="AQ2:AT2"/>
    <mergeCell ref="AU2:AX2"/>
    <mergeCell ref="AY2:BB2"/>
    <mergeCell ref="AQ1:AT1"/>
    <mergeCell ref="AU1:AX1"/>
    <mergeCell ref="AY1:BB1"/>
    <mergeCell ref="AM2:AP2"/>
    <mergeCell ref="O2:R2"/>
    <mergeCell ref="S2:V2"/>
    <mergeCell ref="W2:Z2"/>
    <mergeCell ref="AA2:AD2"/>
    <mergeCell ref="AE2:AH2"/>
    <mergeCell ref="AI2:AL2"/>
    <mergeCell ref="AM1:AP1"/>
    <mergeCell ref="AI4:AL4"/>
    <mergeCell ref="W4:Z4"/>
    <mergeCell ref="A4:A5"/>
    <mergeCell ref="B4:B5"/>
    <mergeCell ref="O4:R4"/>
    <mergeCell ref="S4:V4"/>
    <mergeCell ref="C4:F4"/>
    <mergeCell ref="G4:J4"/>
    <mergeCell ref="K4:N4"/>
  </mergeCells>
  <printOptions verticalCentered="1"/>
  <pageMargins left="0.3" right="0.3" top="0.4" bottom="0.4" header="0.3" footer="0.3"/>
  <pageSetup paperSize="9" scale="3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F0057-7D2D-4531-B666-14E19800E633}">
  <sheetPr codeName="Sheet7">
    <tabColor rgb="FF92D050"/>
    <pageSetUpPr fitToPage="1"/>
  </sheetPr>
  <dimension ref="A1:BB45"/>
  <sheetViews>
    <sheetView zoomScale="70" zoomScaleNormal="70" zoomScaleSheetLayoutView="50" workbookViewId="0">
      <pane ySplit="5" topLeftCell="A6" activePane="bottomLeft" state="frozen"/>
      <selection pane="bottomLeft" activeCell="AH3" sqref="B1:AH1048576"/>
    </sheetView>
  </sheetViews>
  <sheetFormatPr defaultColWidth="9.26953125" defaultRowHeight="23"/>
  <cols>
    <col min="1" max="1" width="4.7265625" style="1" customWidth="1"/>
    <col min="2" max="2" width="55.81640625" style="1" customWidth="1"/>
    <col min="3" max="50" width="12.26953125" style="4" customWidth="1"/>
    <col min="51" max="54" width="12.7265625" style="50" customWidth="1"/>
    <col min="55" max="16384" width="9.26953125" style="1"/>
  </cols>
  <sheetData>
    <row r="1" spans="1:54" ht="23.5" customHeight="1">
      <c r="A1" s="13" t="s">
        <v>0</v>
      </c>
      <c r="B1" s="14" t="s">
        <v>115</v>
      </c>
      <c r="C1" s="345">
        <v>45667</v>
      </c>
      <c r="D1" s="349"/>
      <c r="E1" s="349"/>
      <c r="F1" s="346"/>
      <c r="G1" s="345">
        <v>45698</v>
      </c>
      <c r="H1" s="349"/>
      <c r="I1" s="349"/>
      <c r="J1" s="346"/>
      <c r="K1" s="345">
        <v>45726</v>
      </c>
      <c r="L1" s="349"/>
      <c r="M1" s="349"/>
      <c r="N1" s="346"/>
      <c r="O1" s="345">
        <v>45757</v>
      </c>
      <c r="P1" s="349"/>
      <c r="Q1" s="349"/>
      <c r="R1" s="346"/>
      <c r="S1" s="345">
        <v>45787</v>
      </c>
      <c r="T1" s="349"/>
      <c r="U1" s="349"/>
      <c r="V1" s="346"/>
      <c r="W1" s="345">
        <v>45818</v>
      </c>
      <c r="X1" s="349"/>
      <c r="Y1" s="349"/>
      <c r="Z1" s="346"/>
      <c r="AA1" s="345">
        <v>45848</v>
      </c>
      <c r="AB1" s="349"/>
      <c r="AC1" s="349"/>
      <c r="AD1" s="346"/>
      <c r="AE1" s="345">
        <v>45879</v>
      </c>
      <c r="AF1" s="349"/>
      <c r="AG1" s="349"/>
      <c r="AH1" s="346"/>
      <c r="AI1" s="345">
        <v>45910</v>
      </c>
      <c r="AJ1" s="349"/>
      <c r="AK1" s="349"/>
      <c r="AL1" s="346"/>
      <c r="AM1" s="345">
        <v>45940</v>
      </c>
      <c r="AN1" s="349"/>
      <c r="AO1" s="349"/>
      <c r="AP1" s="346"/>
      <c r="AQ1" s="345">
        <v>45971</v>
      </c>
      <c r="AR1" s="349"/>
      <c r="AS1" s="349"/>
      <c r="AT1" s="346"/>
      <c r="AU1" s="345">
        <v>46001</v>
      </c>
      <c r="AV1" s="349"/>
      <c r="AW1" s="349"/>
      <c r="AX1" s="346"/>
      <c r="AY1" s="345" t="s">
        <v>2</v>
      </c>
      <c r="AZ1" s="349"/>
      <c r="BA1" s="349"/>
      <c r="BB1" s="346"/>
    </row>
    <row r="2" spans="1:54" ht="24" customHeight="1">
      <c r="A2" s="15">
        <v>1</v>
      </c>
      <c r="B2" s="16" t="s">
        <v>3</v>
      </c>
      <c r="C2" s="354">
        <v>3572224</v>
      </c>
      <c r="D2" s="350"/>
      <c r="E2" s="350"/>
      <c r="F2" s="334"/>
      <c r="G2" s="333">
        <v>3578903</v>
      </c>
      <c r="H2" s="350"/>
      <c r="I2" s="350"/>
      <c r="J2" s="334"/>
      <c r="K2" s="333">
        <v>3624816</v>
      </c>
      <c r="L2" s="350"/>
      <c r="M2" s="350"/>
      <c r="N2" s="334"/>
      <c r="O2" s="333">
        <v>3626365</v>
      </c>
      <c r="P2" s="350"/>
      <c r="Q2" s="350"/>
      <c r="R2" s="334"/>
      <c r="S2" s="333">
        <v>3632408</v>
      </c>
      <c r="T2" s="350"/>
      <c r="U2" s="350"/>
      <c r="V2" s="334"/>
      <c r="W2" s="333">
        <v>3647917</v>
      </c>
      <c r="X2" s="350"/>
      <c r="Y2" s="350"/>
      <c r="Z2" s="334"/>
      <c r="AA2" s="333">
        <v>3721820</v>
      </c>
      <c r="AB2" s="350"/>
      <c r="AC2" s="350"/>
      <c r="AD2" s="334"/>
      <c r="AE2" s="351">
        <v>3741461</v>
      </c>
      <c r="AF2" s="352"/>
      <c r="AG2" s="352"/>
      <c r="AH2" s="353"/>
      <c r="AI2" s="351">
        <v>3754073</v>
      </c>
      <c r="AJ2" s="352"/>
      <c r="AK2" s="352"/>
      <c r="AL2" s="353"/>
      <c r="AM2" s="333">
        <v>3775963</v>
      </c>
      <c r="AN2" s="350"/>
      <c r="AO2" s="350"/>
      <c r="AP2" s="334"/>
      <c r="AQ2" s="333">
        <v>3827695</v>
      </c>
      <c r="AR2" s="350"/>
      <c r="AS2" s="350"/>
      <c r="AT2" s="334"/>
      <c r="AU2" s="354">
        <v>3838305</v>
      </c>
      <c r="AV2" s="350"/>
      <c r="AW2" s="350"/>
      <c r="AX2" s="334"/>
      <c r="AY2" s="355" cm="1">
        <f t="array" ref="AY2">LOOKUP(2,1/(C2:AX2&lt;&gt;""),C2:AX2)</f>
        <v>3838305</v>
      </c>
      <c r="AZ2" s="356"/>
      <c r="BA2" s="356"/>
      <c r="BB2" s="357"/>
    </row>
    <row r="3" spans="1:54" ht="26" thickBot="1">
      <c r="A3" s="19"/>
      <c r="B3" s="54" t="s">
        <v>106</v>
      </c>
      <c r="C3" s="358"/>
      <c r="D3" s="358"/>
      <c r="E3" s="358"/>
      <c r="F3" s="358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53"/>
      <c r="AZ3" s="53"/>
      <c r="BA3" s="53"/>
      <c r="BB3" s="53"/>
    </row>
    <row r="4" spans="1:54" ht="24" customHeight="1">
      <c r="A4" s="337" t="s">
        <v>0</v>
      </c>
      <c r="B4" s="363" t="s">
        <v>116</v>
      </c>
      <c r="C4" s="320">
        <v>45667</v>
      </c>
      <c r="D4" s="320"/>
      <c r="E4" s="320"/>
      <c r="F4" s="284"/>
      <c r="G4" s="283">
        <v>45698</v>
      </c>
      <c r="H4" s="320"/>
      <c r="I4" s="320"/>
      <c r="J4" s="284"/>
      <c r="K4" s="320">
        <v>45726</v>
      </c>
      <c r="L4" s="320"/>
      <c r="M4" s="320"/>
      <c r="N4" s="284"/>
      <c r="O4" s="283">
        <v>45757</v>
      </c>
      <c r="P4" s="320"/>
      <c r="Q4" s="320"/>
      <c r="R4" s="284"/>
      <c r="S4" s="320">
        <v>45787</v>
      </c>
      <c r="T4" s="320"/>
      <c r="U4" s="320"/>
      <c r="V4" s="284"/>
      <c r="W4" s="283">
        <v>45818</v>
      </c>
      <c r="X4" s="320"/>
      <c r="Y4" s="320"/>
      <c r="Z4" s="284"/>
      <c r="AA4" s="320">
        <v>45848</v>
      </c>
      <c r="AB4" s="320"/>
      <c r="AC4" s="320"/>
      <c r="AD4" s="284"/>
      <c r="AE4" s="283">
        <v>45879</v>
      </c>
      <c r="AF4" s="320"/>
      <c r="AG4" s="320"/>
      <c r="AH4" s="284"/>
      <c r="AI4" s="320">
        <v>45910</v>
      </c>
      <c r="AJ4" s="320"/>
      <c r="AK4" s="320"/>
      <c r="AL4" s="284"/>
      <c r="AM4" s="283">
        <v>45940</v>
      </c>
      <c r="AN4" s="320"/>
      <c r="AO4" s="320"/>
      <c r="AP4" s="284"/>
      <c r="AQ4" s="283">
        <v>45971</v>
      </c>
      <c r="AR4" s="320"/>
      <c r="AS4" s="320"/>
      <c r="AT4" s="284"/>
      <c r="AU4" s="320">
        <v>46001</v>
      </c>
      <c r="AV4" s="320"/>
      <c r="AW4" s="320"/>
      <c r="AX4" s="284"/>
      <c r="AY4" s="283" t="s">
        <v>2</v>
      </c>
      <c r="AZ4" s="320"/>
      <c r="BA4" s="320"/>
      <c r="BB4" s="284"/>
    </row>
    <row r="5" spans="1:54" s="3" customFormat="1" ht="69">
      <c r="A5" s="338"/>
      <c r="B5" s="338"/>
      <c r="C5" s="55" t="s">
        <v>5</v>
      </c>
      <c r="D5" s="56" t="s">
        <v>108</v>
      </c>
      <c r="E5" s="57" t="s">
        <v>109</v>
      </c>
      <c r="F5" s="58" t="s">
        <v>110</v>
      </c>
      <c r="G5" s="55" t="s">
        <v>5</v>
      </c>
      <c r="H5" s="56" t="s">
        <v>108</v>
      </c>
      <c r="I5" s="57" t="s">
        <v>109</v>
      </c>
      <c r="J5" s="58" t="s">
        <v>110</v>
      </c>
      <c r="K5" s="55" t="s">
        <v>5</v>
      </c>
      <c r="L5" s="56" t="s">
        <v>108</v>
      </c>
      <c r="M5" s="57" t="s">
        <v>109</v>
      </c>
      <c r="N5" s="58" t="s">
        <v>110</v>
      </c>
      <c r="O5" s="55" t="s">
        <v>5</v>
      </c>
      <c r="P5" s="56" t="s">
        <v>108</v>
      </c>
      <c r="Q5" s="57" t="s">
        <v>109</v>
      </c>
      <c r="R5" s="58" t="s">
        <v>110</v>
      </c>
      <c r="S5" s="55" t="s">
        <v>5</v>
      </c>
      <c r="T5" s="56" t="s">
        <v>108</v>
      </c>
      <c r="U5" s="57" t="s">
        <v>109</v>
      </c>
      <c r="V5" s="58" t="s">
        <v>110</v>
      </c>
      <c r="W5" s="55" t="s">
        <v>5</v>
      </c>
      <c r="X5" s="56" t="s">
        <v>108</v>
      </c>
      <c r="Y5" s="57" t="s">
        <v>109</v>
      </c>
      <c r="Z5" s="58" t="s">
        <v>110</v>
      </c>
      <c r="AA5" s="55" t="s">
        <v>5</v>
      </c>
      <c r="AB5" s="56" t="s">
        <v>108</v>
      </c>
      <c r="AC5" s="57" t="s">
        <v>109</v>
      </c>
      <c r="AD5" s="58" t="s">
        <v>110</v>
      </c>
      <c r="AE5" s="55" t="s">
        <v>5</v>
      </c>
      <c r="AF5" s="56" t="s">
        <v>108</v>
      </c>
      <c r="AG5" s="57" t="s">
        <v>109</v>
      </c>
      <c r="AH5" s="58" t="s">
        <v>110</v>
      </c>
      <c r="AI5" s="55" t="s">
        <v>5</v>
      </c>
      <c r="AJ5" s="56" t="s">
        <v>108</v>
      </c>
      <c r="AK5" s="57" t="s">
        <v>109</v>
      </c>
      <c r="AL5" s="58" t="s">
        <v>110</v>
      </c>
      <c r="AM5" s="55" t="s">
        <v>5</v>
      </c>
      <c r="AN5" s="56" t="s">
        <v>108</v>
      </c>
      <c r="AO5" s="57" t="s">
        <v>109</v>
      </c>
      <c r="AP5" s="58" t="s">
        <v>110</v>
      </c>
      <c r="AQ5" s="55" t="s">
        <v>5</v>
      </c>
      <c r="AR5" s="56" t="s">
        <v>108</v>
      </c>
      <c r="AS5" s="57" t="s">
        <v>109</v>
      </c>
      <c r="AT5" s="58" t="s">
        <v>110</v>
      </c>
      <c r="AU5" s="55" t="s">
        <v>5</v>
      </c>
      <c r="AV5" s="56" t="s">
        <v>108</v>
      </c>
      <c r="AW5" s="57" t="s">
        <v>109</v>
      </c>
      <c r="AX5" s="58" t="s">
        <v>110</v>
      </c>
      <c r="AY5" s="59" t="s">
        <v>5</v>
      </c>
      <c r="AZ5" s="60" t="s">
        <v>108</v>
      </c>
      <c r="BA5" s="61" t="s">
        <v>109</v>
      </c>
      <c r="BB5" s="62" t="s">
        <v>110</v>
      </c>
    </row>
    <row r="6" spans="1:54" ht="27" customHeight="1">
      <c r="A6" s="296"/>
      <c r="B6" s="297"/>
      <c r="C6" s="359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0"/>
      <c r="AG6" s="360"/>
      <c r="AH6" s="360"/>
      <c r="AI6" s="360"/>
      <c r="AJ6" s="360"/>
      <c r="AK6" s="360"/>
      <c r="AL6" s="360"/>
      <c r="AM6" s="360"/>
      <c r="AN6" s="360"/>
      <c r="AO6" s="360"/>
      <c r="AP6" s="360"/>
      <c r="AQ6" s="360"/>
      <c r="AR6" s="360"/>
      <c r="AS6" s="360"/>
      <c r="AT6" s="360"/>
      <c r="AU6" s="360"/>
      <c r="AV6" s="360"/>
      <c r="AW6" s="360"/>
      <c r="AX6" s="360"/>
      <c r="AY6" s="360"/>
      <c r="AZ6" s="360"/>
      <c r="BA6" s="360"/>
      <c r="BB6" s="362"/>
    </row>
    <row r="7" spans="1:54" s="32" customFormat="1" ht="27" customHeight="1">
      <c r="A7" s="30">
        <v>1</v>
      </c>
      <c r="B7" s="31" t="s">
        <v>8</v>
      </c>
      <c r="C7" s="227">
        <v>1097</v>
      </c>
      <c r="D7" s="228">
        <v>63</v>
      </c>
      <c r="E7" s="229">
        <v>335</v>
      </c>
      <c r="F7" s="230">
        <v>94</v>
      </c>
      <c r="G7" s="227">
        <v>1184</v>
      </c>
      <c r="H7" s="228">
        <v>33</v>
      </c>
      <c r="I7" s="229">
        <v>459</v>
      </c>
      <c r="J7" s="230">
        <v>433</v>
      </c>
      <c r="K7" s="227">
        <v>1795</v>
      </c>
      <c r="L7" s="228">
        <v>76</v>
      </c>
      <c r="M7" s="229">
        <v>599</v>
      </c>
      <c r="N7" s="230">
        <v>82</v>
      </c>
      <c r="O7" s="227">
        <v>580</v>
      </c>
      <c r="P7" s="228">
        <v>35</v>
      </c>
      <c r="Q7" s="229">
        <v>272</v>
      </c>
      <c r="R7" s="230">
        <v>44</v>
      </c>
      <c r="S7" s="227">
        <v>645</v>
      </c>
      <c r="T7" s="228">
        <v>56</v>
      </c>
      <c r="U7" s="229">
        <v>278</v>
      </c>
      <c r="V7" s="230">
        <v>43</v>
      </c>
      <c r="W7" s="227">
        <v>548</v>
      </c>
      <c r="X7" s="228">
        <v>10</v>
      </c>
      <c r="Y7" s="229">
        <v>259</v>
      </c>
      <c r="Z7" s="230">
        <v>16</v>
      </c>
      <c r="AA7" s="227">
        <v>1690</v>
      </c>
      <c r="AB7" s="228">
        <v>66</v>
      </c>
      <c r="AC7" s="229">
        <v>710</v>
      </c>
      <c r="AD7" s="230">
        <v>115</v>
      </c>
      <c r="AE7" s="227">
        <v>5817</v>
      </c>
      <c r="AF7" s="228">
        <v>65</v>
      </c>
      <c r="AG7" s="229">
        <v>1739</v>
      </c>
      <c r="AH7" s="230">
        <v>164</v>
      </c>
      <c r="AI7" s="227">
        <v>3773</v>
      </c>
      <c r="AJ7" s="228">
        <v>279</v>
      </c>
      <c r="AK7" s="229">
        <v>1178</v>
      </c>
      <c r="AL7" s="230">
        <v>426</v>
      </c>
      <c r="AM7" s="227">
        <v>3676</v>
      </c>
      <c r="AN7" s="228">
        <v>252</v>
      </c>
      <c r="AO7" s="229">
        <v>1033</v>
      </c>
      <c r="AP7" s="230">
        <v>228</v>
      </c>
      <c r="AQ7" s="227">
        <v>1552</v>
      </c>
      <c r="AR7" s="228">
        <v>136</v>
      </c>
      <c r="AS7" s="229">
        <v>546</v>
      </c>
      <c r="AT7" s="230">
        <v>106</v>
      </c>
      <c r="AU7" s="227">
        <v>4690</v>
      </c>
      <c r="AV7" s="228">
        <v>118</v>
      </c>
      <c r="AW7" s="229">
        <v>1544</v>
      </c>
      <c r="AX7" s="230">
        <v>118</v>
      </c>
      <c r="AY7" s="218">
        <f>SUM(C7,G7,K7,O7,S7,W7,AA7,AE7,AI7,AM7,AQ7,AU7,)</f>
        <v>27047</v>
      </c>
      <c r="AZ7" s="211">
        <f t="shared" ref="AZ7:BB22" si="0">SUM(D7,H7,L7,P7,T7,X7,AB7,AF7,AJ7,AN7,AR7,AV7,)</f>
        <v>1189</v>
      </c>
      <c r="BA7" s="212">
        <f t="shared" si="0"/>
        <v>8952</v>
      </c>
      <c r="BB7" s="213">
        <f t="shared" si="0"/>
        <v>1869</v>
      </c>
    </row>
    <row r="8" spans="1:54" s="32" customFormat="1" ht="27" customHeight="1">
      <c r="A8" s="33">
        <v>2</v>
      </c>
      <c r="B8" s="34" t="s">
        <v>9</v>
      </c>
      <c r="C8" s="231">
        <v>1083</v>
      </c>
      <c r="D8" s="225">
        <v>80</v>
      </c>
      <c r="E8" s="226">
        <v>443</v>
      </c>
      <c r="F8" s="232">
        <v>122</v>
      </c>
      <c r="G8" s="231">
        <v>1267</v>
      </c>
      <c r="H8" s="225">
        <v>494</v>
      </c>
      <c r="I8" s="226">
        <v>470</v>
      </c>
      <c r="J8" s="232">
        <v>923</v>
      </c>
      <c r="K8" s="231">
        <v>3005</v>
      </c>
      <c r="L8" s="225">
        <v>58</v>
      </c>
      <c r="M8" s="226">
        <v>339</v>
      </c>
      <c r="N8" s="232">
        <v>52</v>
      </c>
      <c r="O8" s="231">
        <v>430</v>
      </c>
      <c r="P8" s="225">
        <v>38</v>
      </c>
      <c r="Q8" s="226">
        <v>204</v>
      </c>
      <c r="R8" s="232">
        <v>53</v>
      </c>
      <c r="S8" s="231">
        <v>652</v>
      </c>
      <c r="T8" s="225">
        <v>85</v>
      </c>
      <c r="U8" s="226">
        <v>329</v>
      </c>
      <c r="V8" s="232">
        <v>94</v>
      </c>
      <c r="W8" s="231">
        <v>945</v>
      </c>
      <c r="X8" s="225">
        <v>33</v>
      </c>
      <c r="Y8" s="226">
        <v>474</v>
      </c>
      <c r="Z8" s="232">
        <v>31</v>
      </c>
      <c r="AA8" s="231">
        <v>1885</v>
      </c>
      <c r="AB8" s="225">
        <v>110</v>
      </c>
      <c r="AC8" s="226">
        <v>776</v>
      </c>
      <c r="AD8" s="232">
        <v>139</v>
      </c>
      <c r="AE8" s="231">
        <v>2306</v>
      </c>
      <c r="AF8" s="225">
        <v>79</v>
      </c>
      <c r="AG8" s="226">
        <v>687</v>
      </c>
      <c r="AH8" s="232">
        <v>141</v>
      </c>
      <c r="AI8" s="231">
        <v>1501</v>
      </c>
      <c r="AJ8" s="225">
        <v>251</v>
      </c>
      <c r="AK8" s="226">
        <v>687</v>
      </c>
      <c r="AL8" s="232">
        <v>195</v>
      </c>
      <c r="AM8" s="231">
        <v>1359</v>
      </c>
      <c r="AN8" s="225">
        <v>118</v>
      </c>
      <c r="AO8" s="226">
        <v>602</v>
      </c>
      <c r="AP8" s="232">
        <v>89</v>
      </c>
      <c r="AQ8" s="231">
        <v>1156</v>
      </c>
      <c r="AR8" s="225">
        <v>101</v>
      </c>
      <c r="AS8" s="226">
        <v>457</v>
      </c>
      <c r="AT8" s="232">
        <v>114</v>
      </c>
      <c r="AU8" s="231">
        <v>1249</v>
      </c>
      <c r="AV8" s="225">
        <v>155</v>
      </c>
      <c r="AW8" s="226">
        <v>505</v>
      </c>
      <c r="AX8" s="232">
        <v>160</v>
      </c>
      <c r="AY8" s="219">
        <f t="shared" ref="AY8:BB38" si="1">SUM(C8,G8,K8,O8,S8,W8,AA8,AE8,AI8,AM8,AQ8,AU8,)</f>
        <v>16838</v>
      </c>
      <c r="AZ8" s="208">
        <f t="shared" si="0"/>
        <v>1602</v>
      </c>
      <c r="BA8" s="209">
        <f t="shared" si="0"/>
        <v>5973</v>
      </c>
      <c r="BB8" s="214">
        <f t="shared" si="0"/>
        <v>2113</v>
      </c>
    </row>
    <row r="9" spans="1:54" s="32" customFormat="1" ht="27" customHeight="1">
      <c r="A9" s="33">
        <v>3</v>
      </c>
      <c r="B9" s="34" t="s">
        <v>10</v>
      </c>
      <c r="C9" s="231">
        <v>32566</v>
      </c>
      <c r="D9" s="225">
        <v>262</v>
      </c>
      <c r="E9" s="226">
        <v>14001</v>
      </c>
      <c r="F9" s="232">
        <v>294</v>
      </c>
      <c r="G9" s="231">
        <v>29871</v>
      </c>
      <c r="H9" s="225">
        <v>300</v>
      </c>
      <c r="I9" s="226">
        <v>12196</v>
      </c>
      <c r="J9" s="232">
        <v>380</v>
      </c>
      <c r="K9" s="231">
        <v>31177</v>
      </c>
      <c r="L9" s="225">
        <v>260</v>
      </c>
      <c r="M9" s="226">
        <v>12235</v>
      </c>
      <c r="N9" s="232">
        <v>454</v>
      </c>
      <c r="O9" s="231">
        <v>24150</v>
      </c>
      <c r="P9" s="225">
        <v>238</v>
      </c>
      <c r="Q9" s="226">
        <v>9782</v>
      </c>
      <c r="R9" s="232">
        <v>504</v>
      </c>
      <c r="S9" s="231">
        <v>24570</v>
      </c>
      <c r="T9" s="225">
        <v>158</v>
      </c>
      <c r="U9" s="226">
        <v>9789</v>
      </c>
      <c r="V9" s="232">
        <v>230</v>
      </c>
      <c r="W9" s="231">
        <v>20240</v>
      </c>
      <c r="X9" s="225">
        <v>298</v>
      </c>
      <c r="Y9" s="226">
        <v>9067</v>
      </c>
      <c r="Z9" s="232">
        <v>358</v>
      </c>
      <c r="AA9" s="231">
        <v>19658</v>
      </c>
      <c r="AB9" s="225">
        <v>256</v>
      </c>
      <c r="AC9" s="226">
        <v>8510</v>
      </c>
      <c r="AD9" s="232">
        <v>307</v>
      </c>
      <c r="AE9" s="231">
        <v>30608</v>
      </c>
      <c r="AF9" s="225">
        <v>414</v>
      </c>
      <c r="AG9" s="226">
        <v>12839</v>
      </c>
      <c r="AH9" s="232">
        <v>503</v>
      </c>
      <c r="AI9" s="231">
        <v>25734</v>
      </c>
      <c r="AJ9" s="225">
        <v>562</v>
      </c>
      <c r="AK9" s="226">
        <v>11917</v>
      </c>
      <c r="AL9" s="232">
        <v>714</v>
      </c>
      <c r="AM9" s="231">
        <v>26121</v>
      </c>
      <c r="AN9" s="225">
        <v>765</v>
      </c>
      <c r="AO9" s="226">
        <v>12266</v>
      </c>
      <c r="AP9" s="232">
        <v>1071</v>
      </c>
      <c r="AQ9" s="231">
        <v>24255</v>
      </c>
      <c r="AR9" s="225">
        <v>743</v>
      </c>
      <c r="AS9" s="226">
        <v>11184</v>
      </c>
      <c r="AT9" s="232">
        <v>1654</v>
      </c>
      <c r="AU9" s="231">
        <v>17681</v>
      </c>
      <c r="AV9" s="225">
        <v>339</v>
      </c>
      <c r="AW9" s="226">
        <v>8223</v>
      </c>
      <c r="AX9" s="232">
        <v>476</v>
      </c>
      <c r="AY9" s="219">
        <f t="shared" si="1"/>
        <v>306631</v>
      </c>
      <c r="AZ9" s="208">
        <f t="shared" si="0"/>
        <v>4595</v>
      </c>
      <c r="BA9" s="209">
        <f t="shared" si="0"/>
        <v>132009</v>
      </c>
      <c r="BB9" s="214">
        <f t="shared" si="0"/>
        <v>6945</v>
      </c>
    </row>
    <row r="10" spans="1:54" s="32" customFormat="1" ht="27" customHeight="1">
      <c r="A10" s="33">
        <v>4</v>
      </c>
      <c r="B10" s="34" t="s">
        <v>11</v>
      </c>
      <c r="C10" s="231">
        <v>19159</v>
      </c>
      <c r="D10" s="225">
        <v>226</v>
      </c>
      <c r="E10" s="226">
        <v>7210</v>
      </c>
      <c r="F10" s="232">
        <v>246</v>
      </c>
      <c r="G10" s="231">
        <v>18099</v>
      </c>
      <c r="H10" s="225">
        <v>459</v>
      </c>
      <c r="I10" s="226">
        <v>7304</v>
      </c>
      <c r="J10" s="232">
        <v>796</v>
      </c>
      <c r="K10" s="231">
        <v>11286</v>
      </c>
      <c r="L10" s="225">
        <v>285</v>
      </c>
      <c r="M10" s="226">
        <v>4921</v>
      </c>
      <c r="N10" s="232">
        <v>327</v>
      </c>
      <c r="O10" s="231">
        <v>4978</v>
      </c>
      <c r="P10" s="225">
        <v>99</v>
      </c>
      <c r="Q10" s="226">
        <v>2186</v>
      </c>
      <c r="R10" s="232">
        <v>120</v>
      </c>
      <c r="S10" s="231">
        <v>6159</v>
      </c>
      <c r="T10" s="225">
        <v>118</v>
      </c>
      <c r="U10" s="226">
        <v>2807</v>
      </c>
      <c r="V10" s="232">
        <v>149</v>
      </c>
      <c r="W10" s="231">
        <v>7724</v>
      </c>
      <c r="X10" s="225">
        <v>171</v>
      </c>
      <c r="Y10" s="226">
        <v>3422</v>
      </c>
      <c r="Z10" s="232">
        <v>358</v>
      </c>
      <c r="AA10" s="231">
        <v>21989</v>
      </c>
      <c r="AB10" s="225">
        <v>513</v>
      </c>
      <c r="AC10" s="226">
        <v>8678</v>
      </c>
      <c r="AD10" s="232">
        <v>802</v>
      </c>
      <c r="AE10" s="231">
        <v>19937</v>
      </c>
      <c r="AF10" s="225">
        <v>410</v>
      </c>
      <c r="AG10" s="226">
        <v>6962</v>
      </c>
      <c r="AH10" s="232">
        <v>867</v>
      </c>
      <c r="AI10" s="231">
        <v>14708</v>
      </c>
      <c r="AJ10" s="225">
        <v>340</v>
      </c>
      <c r="AK10" s="226">
        <v>6129</v>
      </c>
      <c r="AL10" s="232">
        <v>287</v>
      </c>
      <c r="AM10" s="231">
        <v>9685</v>
      </c>
      <c r="AN10" s="225">
        <v>274</v>
      </c>
      <c r="AO10" s="226">
        <v>4237</v>
      </c>
      <c r="AP10" s="232">
        <v>294</v>
      </c>
      <c r="AQ10" s="231">
        <v>7549</v>
      </c>
      <c r="AR10" s="225">
        <v>176</v>
      </c>
      <c r="AS10" s="226">
        <v>3560</v>
      </c>
      <c r="AT10" s="232">
        <v>229</v>
      </c>
      <c r="AU10" s="231">
        <v>11976</v>
      </c>
      <c r="AV10" s="225">
        <v>360</v>
      </c>
      <c r="AW10" s="226">
        <v>5248</v>
      </c>
      <c r="AX10" s="232">
        <v>329</v>
      </c>
      <c r="AY10" s="219">
        <f t="shared" si="1"/>
        <v>153249</v>
      </c>
      <c r="AZ10" s="208">
        <f t="shared" si="0"/>
        <v>3431</v>
      </c>
      <c r="BA10" s="209">
        <f t="shared" si="0"/>
        <v>62664</v>
      </c>
      <c r="BB10" s="214">
        <f t="shared" si="0"/>
        <v>4804</v>
      </c>
    </row>
    <row r="11" spans="1:54" s="32" customFormat="1" ht="27" customHeight="1">
      <c r="A11" s="33">
        <v>5</v>
      </c>
      <c r="B11" s="34" t="s">
        <v>12</v>
      </c>
      <c r="C11" s="231">
        <v>3521</v>
      </c>
      <c r="D11" s="225">
        <v>1315</v>
      </c>
      <c r="E11" s="226">
        <v>1266</v>
      </c>
      <c r="F11" s="232">
        <v>3365</v>
      </c>
      <c r="G11" s="231">
        <v>4231</v>
      </c>
      <c r="H11" s="225">
        <v>27</v>
      </c>
      <c r="I11" s="226">
        <v>1260</v>
      </c>
      <c r="J11" s="232">
        <v>57</v>
      </c>
      <c r="K11" s="231">
        <v>2645</v>
      </c>
      <c r="L11" s="225">
        <v>78</v>
      </c>
      <c r="M11" s="226">
        <v>1076</v>
      </c>
      <c r="N11" s="232">
        <v>331</v>
      </c>
      <c r="O11" s="231">
        <v>1254</v>
      </c>
      <c r="P11" s="225">
        <v>44</v>
      </c>
      <c r="Q11" s="226">
        <v>551</v>
      </c>
      <c r="R11" s="232">
        <v>54</v>
      </c>
      <c r="S11" s="231">
        <v>2370</v>
      </c>
      <c r="T11" s="225">
        <v>48</v>
      </c>
      <c r="U11" s="226">
        <v>905</v>
      </c>
      <c r="V11" s="232">
        <v>608</v>
      </c>
      <c r="W11" s="231">
        <v>2387</v>
      </c>
      <c r="X11" s="225">
        <v>61</v>
      </c>
      <c r="Y11" s="226">
        <v>997</v>
      </c>
      <c r="Z11" s="232">
        <v>177</v>
      </c>
      <c r="AA11" s="231">
        <v>3702</v>
      </c>
      <c r="AB11" s="225">
        <v>107</v>
      </c>
      <c r="AC11" s="226">
        <v>1509</v>
      </c>
      <c r="AD11" s="232">
        <v>128</v>
      </c>
      <c r="AE11" s="231">
        <v>3350</v>
      </c>
      <c r="AF11" s="225">
        <v>84</v>
      </c>
      <c r="AG11" s="226">
        <v>1390</v>
      </c>
      <c r="AH11" s="232">
        <v>177</v>
      </c>
      <c r="AI11" s="231">
        <v>1951</v>
      </c>
      <c r="AJ11" s="225">
        <v>156</v>
      </c>
      <c r="AK11" s="226">
        <v>871</v>
      </c>
      <c r="AL11" s="232">
        <v>1001</v>
      </c>
      <c r="AM11" s="231">
        <v>1287</v>
      </c>
      <c r="AN11" s="225">
        <v>109</v>
      </c>
      <c r="AO11" s="226">
        <v>577</v>
      </c>
      <c r="AP11" s="232">
        <v>78</v>
      </c>
      <c r="AQ11" s="231">
        <v>970</v>
      </c>
      <c r="AR11" s="225">
        <v>51</v>
      </c>
      <c r="AS11" s="226">
        <v>507</v>
      </c>
      <c r="AT11" s="232">
        <v>55</v>
      </c>
      <c r="AU11" s="231">
        <v>2201</v>
      </c>
      <c r="AV11" s="225">
        <v>86</v>
      </c>
      <c r="AW11" s="226">
        <v>856</v>
      </c>
      <c r="AX11" s="232">
        <v>272</v>
      </c>
      <c r="AY11" s="219">
        <f t="shared" si="1"/>
        <v>29869</v>
      </c>
      <c r="AZ11" s="208">
        <f t="shared" si="0"/>
        <v>2166</v>
      </c>
      <c r="BA11" s="209">
        <f t="shared" si="0"/>
        <v>11765</v>
      </c>
      <c r="BB11" s="214">
        <f t="shared" si="0"/>
        <v>6303</v>
      </c>
    </row>
    <row r="12" spans="1:54" s="32" customFormat="1" ht="27" customHeight="1">
      <c r="A12" s="33">
        <v>6</v>
      </c>
      <c r="B12" s="34" t="s">
        <v>13</v>
      </c>
      <c r="C12" s="231">
        <v>521</v>
      </c>
      <c r="D12" s="225">
        <v>57</v>
      </c>
      <c r="E12" s="226">
        <v>146</v>
      </c>
      <c r="F12" s="232">
        <v>61</v>
      </c>
      <c r="G12" s="231">
        <v>1808</v>
      </c>
      <c r="H12" s="225">
        <v>128</v>
      </c>
      <c r="I12" s="226">
        <v>390</v>
      </c>
      <c r="J12" s="232">
        <v>123</v>
      </c>
      <c r="K12" s="231">
        <v>465</v>
      </c>
      <c r="L12" s="225">
        <v>63</v>
      </c>
      <c r="M12" s="226">
        <v>136</v>
      </c>
      <c r="N12" s="232">
        <v>84</v>
      </c>
      <c r="O12" s="231">
        <v>273</v>
      </c>
      <c r="P12" s="225">
        <v>78</v>
      </c>
      <c r="Q12" s="226">
        <v>125</v>
      </c>
      <c r="R12" s="232">
        <v>59</v>
      </c>
      <c r="S12" s="231">
        <v>418</v>
      </c>
      <c r="T12" s="225">
        <v>58</v>
      </c>
      <c r="U12" s="226">
        <v>160</v>
      </c>
      <c r="V12" s="232">
        <v>53</v>
      </c>
      <c r="W12" s="231">
        <v>218</v>
      </c>
      <c r="X12" s="225">
        <v>53</v>
      </c>
      <c r="Y12" s="226">
        <v>90</v>
      </c>
      <c r="Z12" s="232">
        <v>61</v>
      </c>
      <c r="AA12" s="231">
        <v>1766</v>
      </c>
      <c r="AB12" s="225">
        <v>117</v>
      </c>
      <c r="AC12" s="226">
        <v>402</v>
      </c>
      <c r="AD12" s="232">
        <v>126</v>
      </c>
      <c r="AE12" s="231">
        <v>552</v>
      </c>
      <c r="AF12" s="225">
        <v>77</v>
      </c>
      <c r="AG12" s="226">
        <v>177</v>
      </c>
      <c r="AH12" s="232">
        <v>1022</v>
      </c>
      <c r="AI12" s="231">
        <v>1166</v>
      </c>
      <c r="AJ12" s="225">
        <v>131</v>
      </c>
      <c r="AK12" s="226">
        <v>327</v>
      </c>
      <c r="AL12" s="232">
        <v>108</v>
      </c>
      <c r="AM12" s="231">
        <v>529</v>
      </c>
      <c r="AN12" s="225">
        <v>89</v>
      </c>
      <c r="AO12" s="226">
        <v>178</v>
      </c>
      <c r="AP12" s="232">
        <v>126</v>
      </c>
      <c r="AQ12" s="231">
        <v>418</v>
      </c>
      <c r="AR12" s="225">
        <v>81</v>
      </c>
      <c r="AS12" s="226">
        <v>154</v>
      </c>
      <c r="AT12" s="232">
        <v>70</v>
      </c>
      <c r="AU12" s="231">
        <v>849</v>
      </c>
      <c r="AV12" s="225">
        <v>162</v>
      </c>
      <c r="AW12" s="226">
        <v>242</v>
      </c>
      <c r="AX12" s="232">
        <v>111</v>
      </c>
      <c r="AY12" s="219">
        <f t="shared" si="1"/>
        <v>8983</v>
      </c>
      <c r="AZ12" s="208">
        <f t="shared" si="0"/>
        <v>1094</v>
      </c>
      <c r="BA12" s="209">
        <f t="shared" si="0"/>
        <v>2527</v>
      </c>
      <c r="BB12" s="214">
        <f t="shared" si="0"/>
        <v>2004</v>
      </c>
    </row>
    <row r="13" spans="1:54" s="32" customFormat="1" ht="27" customHeight="1">
      <c r="A13" s="33">
        <v>7</v>
      </c>
      <c r="B13" s="34" t="s">
        <v>14</v>
      </c>
      <c r="C13" s="231">
        <v>645</v>
      </c>
      <c r="D13" s="225">
        <v>63</v>
      </c>
      <c r="E13" s="226">
        <v>289</v>
      </c>
      <c r="F13" s="232">
        <v>65</v>
      </c>
      <c r="G13" s="231">
        <v>744</v>
      </c>
      <c r="H13" s="225">
        <v>77</v>
      </c>
      <c r="I13" s="226">
        <v>344</v>
      </c>
      <c r="J13" s="232">
        <v>111</v>
      </c>
      <c r="K13" s="231">
        <v>562</v>
      </c>
      <c r="L13" s="225">
        <v>102</v>
      </c>
      <c r="M13" s="226">
        <v>245</v>
      </c>
      <c r="N13" s="232">
        <v>94</v>
      </c>
      <c r="O13" s="231">
        <v>262</v>
      </c>
      <c r="P13" s="225">
        <v>31</v>
      </c>
      <c r="Q13" s="226">
        <v>126</v>
      </c>
      <c r="R13" s="232">
        <v>45</v>
      </c>
      <c r="S13" s="231">
        <v>315</v>
      </c>
      <c r="T13" s="225">
        <v>71</v>
      </c>
      <c r="U13" s="226">
        <v>124</v>
      </c>
      <c r="V13" s="232">
        <v>54</v>
      </c>
      <c r="W13" s="231">
        <v>492</v>
      </c>
      <c r="X13" s="225">
        <v>63</v>
      </c>
      <c r="Y13" s="226">
        <v>234</v>
      </c>
      <c r="Z13" s="232">
        <v>93</v>
      </c>
      <c r="AA13" s="231">
        <v>1452</v>
      </c>
      <c r="AB13" s="225">
        <v>156</v>
      </c>
      <c r="AC13" s="226">
        <v>593</v>
      </c>
      <c r="AD13" s="232">
        <v>147</v>
      </c>
      <c r="AE13" s="231">
        <v>911</v>
      </c>
      <c r="AF13" s="225">
        <v>114</v>
      </c>
      <c r="AG13" s="226">
        <v>385</v>
      </c>
      <c r="AH13" s="232">
        <v>100</v>
      </c>
      <c r="AI13" s="231">
        <v>786</v>
      </c>
      <c r="AJ13" s="225">
        <v>109</v>
      </c>
      <c r="AK13" s="226">
        <v>392</v>
      </c>
      <c r="AL13" s="232">
        <v>76</v>
      </c>
      <c r="AM13" s="231">
        <v>321</v>
      </c>
      <c r="AN13" s="225">
        <v>82</v>
      </c>
      <c r="AO13" s="226">
        <v>172</v>
      </c>
      <c r="AP13" s="232">
        <v>60</v>
      </c>
      <c r="AQ13" s="231">
        <v>473</v>
      </c>
      <c r="AR13" s="225">
        <v>63</v>
      </c>
      <c r="AS13" s="226">
        <v>180</v>
      </c>
      <c r="AT13" s="232">
        <v>65</v>
      </c>
      <c r="AU13" s="231">
        <v>554</v>
      </c>
      <c r="AV13" s="225">
        <v>103</v>
      </c>
      <c r="AW13" s="226">
        <v>281</v>
      </c>
      <c r="AX13" s="232">
        <v>85</v>
      </c>
      <c r="AY13" s="219">
        <f t="shared" si="1"/>
        <v>7517</v>
      </c>
      <c r="AZ13" s="208">
        <f t="shared" si="0"/>
        <v>1034</v>
      </c>
      <c r="BA13" s="209">
        <f t="shared" si="0"/>
        <v>3365</v>
      </c>
      <c r="BB13" s="214">
        <f t="shared" si="0"/>
        <v>995</v>
      </c>
    </row>
    <row r="14" spans="1:54" s="32" customFormat="1" ht="27" customHeight="1">
      <c r="A14" s="33">
        <v>8</v>
      </c>
      <c r="B14" s="34" t="s">
        <v>15</v>
      </c>
      <c r="C14" s="231">
        <v>1163</v>
      </c>
      <c r="D14" s="225">
        <v>64</v>
      </c>
      <c r="E14" s="226">
        <v>399</v>
      </c>
      <c r="F14" s="232">
        <v>65</v>
      </c>
      <c r="G14" s="231">
        <v>988</v>
      </c>
      <c r="H14" s="225">
        <v>173</v>
      </c>
      <c r="I14" s="226">
        <v>335</v>
      </c>
      <c r="J14" s="232">
        <v>164</v>
      </c>
      <c r="K14" s="231">
        <v>1184</v>
      </c>
      <c r="L14" s="225">
        <v>93</v>
      </c>
      <c r="M14" s="226">
        <v>393</v>
      </c>
      <c r="N14" s="232">
        <v>86</v>
      </c>
      <c r="O14" s="231">
        <v>399</v>
      </c>
      <c r="P14" s="225">
        <v>65</v>
      </c>
      <c r="Q14" s="226">
        <v>180</v>
      </c>
      <c r="R14" s="232">
        <v>49</v>
      </c>
      <c r="S14" s="231">
        <v>286</v>
      </c>
      <c r="T14" s="225">
        <v>57</v>
      </c>
      <c r="U14" s="226">
        <v>136</v>
      </c>
      <c r="V14" s="232">
        <v>64</v>
      </c>
      <c r="W14" s="231">
        <v>231</v>
      </c>
      <c r="X14" s="225">
        <v>57</v>
      </c>
      <c r="Y14" s="226">
        <v>104</v>
      </c>
      <c r="Z14" s="232">
        <v>59</v>
      </c>
      <c r="AA14" s="231">
        <v>241</v>
      </c>
      <c r="AB14" s="225">
        <v>40</v>
      </c>
      <c r="AC14" s="226">
        <v>104</v>
      </c>
      <c r="AD14" s="232">
        <v>33</v>
      </c>
      <c r="AE14" s="231">
        <v>741</v>
      </c>
      <c r="AF14" s="225">
        <v>99</v>
      </c>
      <c r="AG14" s="226">
        <v>314</v>
      </c>
      <c r="AH14" s="232">
        <v>90</v>
      </c>
      <c r="AI14" s="231">
        <v>668</v>
      </c>
      <c r="AJ14" s="225">
        <v>114</v>
      </c>
      <c r="AK14" s="226">
        <v>322</v>
      </c>
      <c r="AL14" s="232">
        <v>93</v>
      </c>
      <c r="AM14" s="231">
        <v>402</v>
      </c>
      <c r="AN14" s="225">
        <v>50</v>
      </c>
      <c r="AO14" s="226">
        <v>172</v>
      </c>
      <c r="AP14" s="232">
        <v>53</v>
      </c>
      <c r="AQ14" s="231">
        <v>205</v>
      </c>
      <c r="AR14" s="225">
        <v>70</v>
      </c>
      <c r="AS14" s="226">
        <v>141</v>
      </c>
      <c r="AT14" s="232">
        <v>52</v>
      </c>
      <c r="AU14" s="231">
        <v>268</v>
      </c>
      <c r="AV14" s="225">
        <v>37</v>
      </c>
      <c r="AW14" s="226">
        <v>113</v>
      </c>
      <c r="AX14" s="232">
        <v>43</v>
      </c>
      <c r="AY14" s="219">
        <f t="shared" si="1"/>
        <v>6776</v>
      </c>
      <c r="AZ14" s="208">
        <f t="shared" si="0"/>
        <v>919</v>
      </c>
      <c r="BA14" s="209">
        <f t="shared" si="0"/>
        <v>2713</v>
      </c>
      <c r="BB14" s="214">
        <f t="shared" si="0"/>
        <v>851</v>
      </c>
    </row>
    <row r="15" spans="1:54" s="32" customFormat="1" ht="27" customHeight="1">
      <c r="A15" s="33">
        <v>9</v>
      </c>
      <c r="B15" s="34" t="s">
        <v>16</v>
      </c>
      <c r="C15" s="231">
        <v>7102</v>
      </c>
      <c r="D15" s="225">
        <v>141</v>
      </c>
      <c r="E15" s="226">
        <v>2456</v>
      </c>
      <c r="F15" s="232">
        <v>154</v>
      </c>
      <c r="G15" s="231">
        <v>4290</v>
      </c>
      <c r="H15" s="225">
        <v>245</v>
      </c>
      <c r="I15" s="226">
        <v>1571</v>
      </c>
      <c r="J15" s="232">
        <v>301</v>
      </c>
      <c r="K15" s="231">
        <v>4162</v>
      </c>
      <c r="L15" s="225">
        <v>122</v>
      </c>
      <c r="M15" s="226">
        <v>1520</v>
      </c>
      <c r="N15" s="232">
        <v>85</v>
      </c>
      <c r="O15" s="231">
        <v>2206</v>
      </c>
      <c r="P15" s="225">
        <v>68</v>
      </c>
      <c r="Q15" s="226">
        <v>944</v>
      </c>
      <c r="R15" s="232">
        <v>79</v>
      </c>
      <c r="S15" s="231">
        <v>1968</v>
      </c>
      <c r="T15" s="225">
        <v>104</v>
      </c>
      <c r="U15" s="226">
        <v>893</v>
      </c>
      <c r="V15" s="232">
        <v>105</v>
      </c>
      <c r="W15" s="231">
        <v>1755</v>
      </c>
      <c r="X15" s="225">
        <v>75</v>
      </c>
      <c r="Y15" s="226">
        <v>759</v>
      </c>
      <c r="Z15" s="232">
        <v>74</v>
      </c>
      <c r="AA15" s="231">
        <v>1755</v>
      </c>
      <c r="AB15" s="225">
        <v>58</v>
      </c>
      <c r="AC15" s="226">
        <v>900</v>
      </c>
      <c r="AD15" s="232">
        <v>64</v>
      </c>
      <c r="AE15" s="231">
        <v>3904</v>
      </c>
      <c r="AF15" s="225">
        <v>98</v>
      </c>
      <c r="AG15" s="226">
        <v>1792</v>
      </c>
      <c r="AH15" s="232">
        <v>173</v>
      </c>
      <c r="AI15" s="231">
        <v>3374</v>
      </c>
      <c r="AJ15" s="225">
        <v>112</v>
      </c>
      <c r="AK15" s="226">
        <v>1381</v>
      </c>
      <c r="AL15" s="232">
        <v>91</v>
      </c>
      <c r="AM15" s="231">
        <v>2518</v>
      </c>
      <c r="AN15" s="225">
        <v>70</v>
      </c>
      <c r="AO15" s="226">
        <v>1074</v>
      </c>
      <c r="AP15" s="232">
        <v>70</v>
      </c>
      <c r="AQ15" s="231">
        <v>2048</v>
      </c>
      <c r="AR15" s="225">
        <v>49</v>
      </c>
      <c r="AS15" s="226">
        <v>922</v>
      </c>
      <c r="AT15" s="232">
        <v>40</v>
      </c>
      <c r="AU15" s="231">
        <v>1623</v>
      </c>
      <c r="AV15" s="225">
        <v>81</v>
      </c>
      <c r="AW15" s="226">
        <v>721</v>
      </c>
      <c r="AX15" s="232">
        <v>59</v>
      </c>
      <c r="AY15" s="219">
        <f t="shared" si="1"/>
        <v>36705</v>
      </c>
      <c r="AZ15" s="208">
        <f t="shared" si="0"/>
        <v>1223</v>
      </c>
      <c r="BA15" s="209">
        <f t="shared" si="0"/>
        <v>14933</v>
      </c>
      <c r="BB15" s="214">
        <f t="shared" si="0"/>
        <v>1295</v>
      </c>
    </row>
    <row r="16" spans="1:54" s="32" customFormat="1" ht="27" customHeight="1">
      <c r="A16" s="33">
        <v>10</v>
      </c>
      <c r="B16" s="34" t="s">
        <v>17</v>
      </c>
      <c r="C16" s="231">
        <v>2129</v>
      </c>
      <c r="D16" s="225">
        <v>205</v>
      </c>
      <c r="E16" s="226">
        <v>490</v>
      </c>
      <c r="F16" s="232">
        <v>369</v>
      </c>
      <c r="G16" s="231">
        <v>1108</v>
      </c>
      <c r="H16" s="225">
        <v>255</v>
      </c>
      <c r="I16" s="226">
        <v>275</v>
      </c>
      <c r="J16" s="232">
        <v>344</v>
      </c>
      <c r="K16" s="231">
        <v>682</v>
      </c>
      <c r="L16" s="225">
        <v>33</v>
      </c>
      <c r="M16" s="226">
        <v>223</v>
      </c>
      <c r="N16" s="232">
        <v>27</v>
      </c>
      <c r="O16" s="231">
        <v>175</v>
      </c>
      <c r="P16" s="225">
        <v>33</v>
      </c>
      <c r="Q16" s="226">
        <v>57</v>
      </c>
      <c r="R16" s="232">
        <v>29</v>
      </c>
      <c r="S16" s="231">
        <v>200</v>
      </c>
      <c r="T16" s="225">
        <v>27</v>
      </c>
      <c r="U16" s="226">
        <v>90</v>
      </c>
      <c r="V16" s="232">
        <v>30</v>
      </c>
      <c r="W16" s="231">
        <v>2214</v>
      </c>
      <c r="X16" s="225">
        <v>124</v>
      </c>
      <c r="Y16" s="226">
        <v>405</v>
      </c>
      <c r="Z16" s="232">
        <v>87</v>
      </c>
      <c r="AA16" s="231">
        <v>4950</v>
      </c>
      <c r="AB16" s="225">
        <v>164</v>
      </c>
      <c r="AC16" s="226">
        <v>1230</v>
      </c>
      <c r="AD16" s="232">
        <v>99</v>
      </c>
      <c r="AE16" s="231">
        <v>2129</v>
      </c>
      <c r="AF16" s="225">
        <v>77</v>
      </c>
      <c r="AG16" s="226">
        <v>502</v>
      </c>
      <c r="AH16" s="232">
        <v>66</v>
      </c>
      <c r="AI16" s="231">
        <v>6706</v>
      </c>
      <c r="AJ16" s="225">
        <v>137</v>
      </c>
      <c r="AK16" s="226">
        <v>1392</v>
      </c>
      <c r="AL16" s="232">
        <v>58</v>
      </c>
      <c r="AM16" s="231">
        <v>712</v>
      </c>
      <c r="AN16" s="225">
        <v>73</v>
      </c>
      <c r="AO16" s="226">
        <v>220</v>
      </c>
      <c r="AP16" s="232">
        <v>33</v>
      </c>
      <c r="AQ16" s="231">
        <v>2393</v>
      </c>
      <c r="AR16" s="225">
        <v>148</v>
      </c>
      <c r="AS16" s="226">
        <v>448</v>
      </c>
      <c r="AT16" s="232">
        <v>81</v>
      </c>
      <c r="AU16" s="231">
        <v>3097</v>
      </c>
      <c r="AV16" s="225">
        <v>153</v>
      </c>
      <c r="AW16" s="226">
        <v>695</v>
      </c>
      <c r="AX16" s="232">
        <v>116</v>
      </c>
      <c r="AY16" s="219">
        <f t="shared" si="1"/>
        <v>26495</v>
      </c>
      <c r="AZ16" s="208">
        <f t="shared" si="0"/>
        <v>1429</v>
      </c>
      <c r="BA16" s="209">
        <f t="shared" si="0"/>
        <v>6027</v>
      </c>
      <c r="BB16" s="214">
        <f t="shared" si="0"/>
        <v>1339</v>
      </c>
    </row>
    <row r="17" spans="1:54" s="32" customFormat="1" ht="27" customHeight="1">
      <c r="A17" s="33">
        <v>11</v>
      </c>
      <c r="B17" s="34" t="s">
        <v>18</v>
      </c>
      <c r="C17" s="231">
        <v>340</v>
      </c>
      <c r="D17" s="225">
        <v>28</v>
      </c>
      <c r="E17" s="226">
        <v>155</v>
      </c>
      <c r="F17" s="232">
        <v>40</v>
      </c>
      <c r="G17" s="231">
        <v>488</v>
      </c>
      <c r="H17" s="225">
        <v>43</v>
      </c>
      <c r="I17" s="226">
        <v>171</v>
      </c>
      <c r="J17" s="232">
        <v>52</v>
      </c>
      <c r="K17" s="231">
        <v>527</v>
      </c>
      <c r="L17" s="225">
        <v>109</v>
      </c>
      <c r="M17" s="226">
        <v>157</v>
      </c>
      <c r="N17" s="232">
        <v>54</v>
      </c>
      <c r="O17" s="231">
        <v>170</v>
      </c>
      <c r="P17" s="225">
        <v>35</v>
      </c>
      <c r="Q17" s="226">
        <v>60</v>
      </c>
      <c r="R17" s="232">
        <v>32</v>
      </c>
      <c r="S17" s="231">
        <v>423</v>
      </c>
      <c r="T17" s="225">
        <v>69</v>
      </c>
      <c r="U17" s="226">
        <v>130</v>
      </c>
      <c r="V17" s="232">
        <v>72</v>
      </c>
      <c r="W17" s="231">
        <v>118</v>
      </c>
      <c r="X17" s="225">
        <v>77</v>
      </c>
      <c r="Y17" s="226">
        <v>87</v>
      </c>
      <c r="Z17" s="232">
        <v>63</v>
      </c>
      <c r="AA17" s="231">
        <v>769</v>
      </c>
      <c r="AB17" s="225">
        <v>64</v>
      </c>
      <c r="AC17" s="226">
        <v>344</v>
      </c>
      <c r="AD17" s="232">
        <v>63</v>
      </c>
      <c r="AE17" s="231">
        <v>606</v>
      </c>
      <c r="AF17" s="225">
        <v>61</v>
      </c>
      <c r="AG17" s="226">
        <v>249</v>
      </c>
      <c r="AH17" s="232">
        <v>260</v>
      </c>
      <c r="AI17" s="231">
        <v>328</v>
      </c>
      <c r="AJ17" s="225">
        <v>59</v>
      </c>
      <c r="AK17" s="226">
        <v>145</v>
      </c>
      <c r="AL17" s="232">
        <v>62</v>
      </c>
      <c r="AM17" s="231">
        <v>161</v>
      </c>
      <c r="AN17" s="225">
        <v>46</v>
      </c>
      <c r="AO17" s="226">
        <v>85</v>
      </c>
      <c r="AP17" s="232">
        <v>45</v>
      </c>
      <c r="AQ17" s="231">
        <v>212</v>
      </c>
      <c r="AR17" s="225">
        <v>32</v>
      </c>
      <c r="AS17" s="226">
        <v>117</v>
      </c>
      <c r="AT17" s="232">
        <v>41</v>
      </c>
      <c r="AU17" s="231">
        <v>863</v>
      </c>
      <c r="AV17" s="225">
        <v>139</v>
      </c>
      <c r="AW17" s="226">
        <v>347</v>
      </c>
      <c r="AX17" s="232">
        <v>99</v>
      </c>
      <c r="AY17" s="219">
        <f t="shared" si="1"/>
        <v>5005</v>
      </c>
      <c r="AZ17" s="208">
        <f t="shared" si="0"/>
        <v>762</v>
      </c>
      <c r="BA17" s="209">
        <f t="shared" si="0"/>
        <v>2047</v>
      </c>
      <c r="BB17" s="214">
        <f t="shared" si="0"/>
        <v>883</v>
      </c>
    </row>
    <row r="18" spans="1:54" s="32" customFormat="1" ht="27" customHeight="1">
      <c r="A18" s="33">
        <v>12</v>
      </c>
      <c r="B18" s="34" t="s">
        <v>19</v>
      </c>
      <c r="C18" s="231">
        <v>27013</v>
      </c>
      <c r="D18" s="225">
        <v>383</v>
      </c>
      <c r="E18" s="226">
        <v>9127</v>
      </c>
      <c r="F18" s="232">
        <v>452</v>
      </c>
      <c r="G18" s="231">
        <v>27119</v>
      </c>
      <c r="H18" s="225">
        <v>408</v>
      </c>
      <c r="I18" s="226">
        <v>8946</v>
      </c>
      <c r="J18" s="232">
        <v>537</v>
      </c>
      <c r="K18" s="231">
        <v>26038</v>
      </c>
      <c r="L18" s="225">
        <v>329</v>
      </c>
      <c r="M18" s="226">
        <v>8829</v>
      </c>
      <c r="N18" s="232">
        <v>376</v>
      </c>
      <c r="O18" s="231">
        <v>13444</v>
      </c>
      <c r="P18" s="225">
        <v>234</v>
      </c>
      <c r="Q18" s="226">
        <v>4311</v>
      </c>
      <c r="R18" s="232">
        <v>216</v>
      </c>
      <c r="S18" s="231">
        <v>12433</v>
      </c>
      <c r="T18" s="225">
        <v>200</v>
      </c>
      <c r="U18" s="226">
        <v>3941</v>
      </c>
      <c r="V18" s="232">
        <v>2936</v>
      </c>
      <c r="W18" s="231">
        <v>11186</v>
      </c>
      <c r="X18" s="225">
        <v>194</v>
      </c>
      <c r="Y18" s="226">
        <v>3920</v>
      </c>
      <c r="Z18" s="232">
        <v>2107</v>
      </c>
      <c r="AA18" s="231">
        <v>10549</v>
      </c>
      <c r="AB18" s="225">
        <v>164</v>
      </c>
      <c r="AC18" s="226">
        <v>4134</v>
      </c>
      <c r="AD18" s="232">
        <v>119</v>
      </c>
      <c r="AE18" s="231">
        <v>12244</v>
      </c>
      <c r="AF18" s="225">
        <v>173</v>
      </c>
      <c r="AG18" s="226">
        <v>4933</v>
      </c>
      <c r="AH18" s="232">
        <v>126</v>
      </c>
      <c r="AI18" s="231">
        <v>13779</v>
      </c>
      <c r="AJ18" s="225">
        <v>194</v>
      </c>
      <c r="AK18" s="226">
        <v>5210</v>
      </c>
      <c r="AL18" s="232">
        <v>196</v>
      </c>
      <c r="AM18" s="231">
        <v>12808</v>
      </c>
      <c r="AN18" s="225">
        <v>210</v>
      </c>
      <c r="AO18" s="226">
        <v>4705</v>
      </c>
      <c r="AP18" s="232">
        <v>1879</v>
      </c>
      <c r="AQ18" s="231">
        <v>11111</v>
      </c>
      <c r="AR18" s="225">
        <v>203</v>
      </c>
      <c r="AS18" s="226">
        <v>4308</v>
      </c>
      <c r="AT18" s="232">
        <v>183</v>
      </c>
      <c r="AU18" s="231">
        <v>7544</v>
      </c>
      <c r="AV18" s="225">
        <v>130</v>
      </c>
      <c r="AW18" s="226">
        <v>2846</v>
      </c>
      <c r="AX18" s="232">
        <v>333</v>
      </c>
      <c r="AY18" s="219">
        <f t="shared" si="1"/>
        <v>185268</v>
      </c>
      <c r="AZ18" s="208">
        <f t="shared" si="0"/>
        <v>2822</v>
      </c>
      <c r="BA18" s="209">
        <f t="shared" si="0"/>
        <v>65210</v>
      </c>
      <c r="BB18" s="214">
        <f t="shared" si="0"/>
        <v>9460</v>
      </c>
    </row>
    <row r="19" spans="1:54" s="32" customFormat="1" ht="27" customHeight="1">
      <c r="A19" s="33">
        <v>13</v>
      </c>
      <c r="B19" s="34" t="s">
        <v>20</v>
      </c>
      <c r="C19" s="231">
        <v>3533</v>
      </c>
      <c r="D19" s="225">
        <v>90</v>
      </c>
      <c r="E19" s="226">
        <v>1315</v>
      </c>
      <c r="F19" s="232">
        <v>139</v>
      </c>
      <c r="G19" s="231">
        <v>2615</v>
      </c>
      <c r="H19" s="225">
        <v>102</v>
      </c>
      <c r="I19" s="226">
        <v>1191</v>
      </c>
      <c r="J19" s="232">
        <v>344</v>
      </c>
      <c r="K19" s="231">
        <v>2650</v>
      </c>
      <c r="L19" s="225">
        <v>67</v>
      </c>
      <c r="M19" s="226">
        <v>1037</v>
      </c>
      <c r="N19" s="232">
        <v>64</v>
      </c>
      <c r="O19" s="231">
        <v>1079</v>
      </c>
      <c r="P19" s="225">
        <v>48</v>
      </c>
      <c r="Q19" s="226">
        <v>516</v>
      </c>
      <c r="R19" s="232">
        <v>48</v>
      </c>
      <c r="S19" s="231">
        <v>1211</v>
      </c>
      <c r="T19" s="225">
        <v>33</v>
      </c>
      <c r="U19" s="226">
        <v>639</v>
      </c>
      <c r="V19" s="232">
        <v>35</v>
      </c>
      <c r="W19" s="231">
        <v>2259</v>
      </c>
      <c r="X19" s="225">
        <v>66</v>
      </c>
      <c r="Y19" s="226">
        <v>1077</v>
      </c>
      <c r="Z19" s="232">
        <v>83</v>
      </c>
      <c r="AA19" s="231">
        <v>3778</v>
      </c>
      <c r="AB19" s="225">
        <v>81</v>
      </c>
      <c r="AC19" s="226">
        <v>1758</v>
      </c>
      <c r="AD19" s="232">
        <v>79</v>
      </c>
      <c r="AE19" s="231">
        <v>2371</v>
      </c>
      <c r="AF19" s="225">
        <v>43</v>
      </c>
      <c r="AG19" s="226">
        <v>1187</v>
      </c>
      <c r="AH19" s="232">
        <v>140</v>
      </c>
      <c r="AI19" s="231">
        <v>2345</v>
      </c>
      <c r="AJ19" s="225">
        <v>51</v>
      </c>
      <c r="AK19" s="226">
        <v>1189</v>
      </c>
      <c r="AL19" s="232">
        <v>43</v>
      </c>
      <c r="AM19" s="231">
        <v>1799</v>
      </c>
      <c r="AN19" s="225">
        <v>35</v>
      </c>
      <c r="AO19" s="226">
        <v>775</v>
      </c>
      <c r="AP19" s="232">
        <v>33</v>
      </c>
      <c r="AQ19" s="231">
        <v>2800</v>
      </c>
      <c r="AR19" s="225">
        <v>58</v>
      </c>
      <c r="AS19" s="226">
        <v>1093</v>
      </c>
      <c r="AT19" s="232">
        <v>1232</v>
      </c>
      <c r="AU19" s="231">
        <v>1922</v>
      </c>
      <c r="AV19" s="225">
        <v>76</v>
      </c>
      <c r="AW19" s="226">
        <v>1039</v>
      </c>
      <c r="AX19" s="232">
        <v>61</v>
      </c>
      <c r="AY19" s="219">
        <f t="shared" si="1"/>
        <v>28362</v>
      </c>
      <c r="AZ19" s="208">
        <f t="shared" si="0"/>
        <v>750</v>
      </c>
      <c r="BA19" s="209">
        <f t="shared" si="0"/>
        <v>12816</v>
      </c>
      <c r="BB19" s="214">
        <f t="shared" si="0"/>
        <v>2301</v>
      </c>
    </row>
    <row r="20" spans="1:54" s="32" customFormat="1" ht="27" customHeight="1">
      <c r="A20" s="33">
        <v>14</v>
      </c>
      <c r="B20" s="34" t="s">
        <v>21</v>
      </c>
      <c r="C20" s="231">
        <v>977</v>
      </c>
      <c r="D20" s="225">
        <v>27</v>
      </c>
      <c r="E20" s="226">
        <v>321</v>
      </c>
      <c r="F20" s="232">
        <v>37</v>
      </c>
      <c r="G20" s="231">
        <v>1027</v>
      </c>
      <c r="H20" s="225">
        <v>83</v>
      </c>
      <c r="I20" s="226">
        <v>424</v>
      </c>
      <c r="J20" s="232">
        <v>90</v>
      </c>
      <c r="K20" s="231">
        <v>673</v>
      </c>
      <c r="L20" s="225">
        <v>63</v>
      </c>
      <c r="M20" s="226">
        <v>272</v>
      </c>
      <c r="N20" s="232">
        <v>73</v>
      </c>
      <c r="O20" s="231">
        <v>766</v>
      </c>
      <c r="P20" s="225">
        <v>97</v>
      </c>
      <c r="Q20" s="226">
        <v>300</v>
      </c>
      <c r="R20" s="232">
        <v>72</v>
      </c>
      <c r="S20" s="231">
        <v>758</v>
      </c>
      <c r="T20" s="225">
        <v>56</v>
      </c>
      <c r="U20" s="226">
        <v>274</v>
      </c>
      <c r="V20" s="232">
        <v>55</v>
      </c>
      <c r="W20" s="231">
        <v>479</v>
      </c>
      <c r="X20" s="225">
        <v>85</v>
      </c>
      <c r="Y20" s="226">
        <v>225</v>
      </c>
      <c r="Z20" s="232">
        <v>88</v>
      </c>
      <c r="AA20" s="231">
        <v>526</v>
      </c>
      <c r="AB20" s="225">
        <v>66</v>
      </c>
      <c r="AC20" s="226">
        <v>260</v>
      </c>
      <c r="AD20" s="232">
        <v>61</v>
      </c>
      <c r="AE20" s="231">
        <v>690</v>
      </c>
      <c r="AF20" s="225">
        <v>72</v>
      </c>
      <c r="AG20" s="226">
        <v>381</v>
      </c>
      <c r="AH20" s="232">
        <v>52</v>
      </c>
      <c r="AI20" s="231">
        <v>426</v>
      </c>
      <c r="AJ20" s="225">
        <v>47</v>
      </c>
      <c r="AK20" s="226">
        <v>208</v>
      </c>
      <c r="AL20" s="232">
        <v>38</v>
      </c>
      <c r="AM20" s="231">
        <v>683</v>
      </c>
      <c r="AN20" s="225">
        <v>92</v>
      </c>
      <c r="AO20" s="226">
        <v>325</v>
      </c>
      <c r="AP20" s="232">
        <v>100</v>
      </c>
      <c r="AQ20" s="231">
        <v>514</v>
      </c>
      <c r="AR20" s="225">
        <v>74</v>
      </c>
      <c r="AS20" s="226">
        <v>254</v>
      </c>
      <c r="AT20" s="232">
        <v>58</v>
      </c>
      <c r="AU20" s="231">
        <v>328</v>
      </c>
      <c r="AV20" s="225">
        <v>43</v>
      </c>
      <c r="AW20" s="226">
        <v>195</v>
      </c>
      <c r="AX20" s="232">
        <v>30</v>
      </c>
      <c r="AY20" s="219">
        <f t="shared" si="1"/>
        <v>7847</v>
      </c>
      <c r="AZ20" s="208">
        <f t="shared" si="0"/>
        <v>805</v>
      </c>
      <c r="BA20" s="209">
        <f t="shared" si="0"/>
        <v>3439</v>
      </c>
      <c r="BB20" s="214">
        <f t="shared" si="0"/>
        <v>754</v>
      </c>
    </row>
    <row r="21" spans="1:54" s="32" customFormat="1" ht="27" customHeight="1">
      <c r="A21" s="33">
        <v>15</v>
      </c>
      <c r="B21" s="34" t="s">
        <v>22</v>
      </c>
      <c r="C21" s="231">
        <v>1541</v>
      </c>
      <c r="D21" s="225">
        <v>249</v>
      </c>
      <c r="E21" s="226">
        <v>444</v>
      </c>
      <c r="F21" s="232">
        <v>472</v>
      </c>
      <c r="G21" s="231">
        <v>1405</v>
      </c>
      <c r="H21" s="225">
        <v>46</v>
      </c>
      <c r="I21" s="226">
        <v>346</v>
      </c>
      <c r="J21" s="232">
        <v>54</v>
      </c>
      <c r="K21" s="231">
        <v>992</v>
      </c>
      <c r="L21" s="225">
        <v>48</v>
      </c>
      <c r="M21" s="226">
        <v>353</v>
      </c>
      <c r="N21" s="232">
        <v>71</v>
      </c>
      <c r="O21" s="231">
        <v>332</v>
      </c>
      <c r="P21" s="225">
        <v>54</v>
      </c>
      <c r="Q21" s="226">
        <v>158</v>
      </c>
      <c r="R21" s="232">
        <v>50</v>
      </c>
      <c r="S21" s="231">
        <v>435</v>
      </c>
      <c r="T21" s="225">
        <v>42</v>
      </c>
      <c r="U21" s="226">
        <v>159</v>
      </c>
      <c r="V21" s="232">
        <v>66</v>
      </c>
      <c r="W21" s="231">
        <v>1171</v>
      </c>
      <c r="X21" s="225">
        <v>61</v>
      </c>
      <c r="Y21" s="226">
        <v>392</v>
      </c>
      <c r="Z21" s="232">
        <v>103</v>
      </c>
      <c r="AA21" s="231">
        <v>1893</v>
      </c>
      <c r="AB21" s="225">
        <v>91</v>
      </c>
      <c r="AC21" s="226">
        <v>774</v>
      </c>
      <c r="AD21" s="232">
        <v>112</v>
      </c>
      <c r="AE21" s="231">
        <v>1807</v>
      </c>
      <c r="AF21" s="225">
        <v>102</v>
      </c>
      <c r="AG21" s="226">
        <v>703</v>
      </c>
      <c r="AH21" s="232">
        <v>464</v>
      </c>
      <c r="AI21" s="231">
        <v>1430</v>
      </c>
      <c r="AJ21" s="225">
        <v>71</v>
      </c>
      <c r="AK21" s="226">
        <v>405</v>
      </c>
      <c r="AL21" s="232">
        <v>168</v>
      </c>
      <c r="AM21" s="231">
        <v>515</v>
      </c>
      <c r="AN21" s="225">
        <v>74</v>
      </c>
      <c r="AO21" s="226">
        <v>225</v>
      </c>
      <c r="AP21" s="232">
        <v>85</v>
      </c>
      <c r="AQ21" s="231">
        <v>944</v>
      </c>
      <c r="AR21" s="225">
        <v>50</v>
      </c>
      <c r="AS21" s="226">
        <v>347</v>
      </c>
      <c r="AT21" s="232">
        <v>77</v>
      </c>
      <c r="AU21" s="231">
        <v>1344</v>
      </c>
      <c r="AV21" s="225">
        <v>59</v>
      </c>
      <c r="AW21" s="226">
        <v>472</v>
      </c>
      <c r="AX21" s="232">
        <v>110</v>
      </c>
      <c r="AY21" s="219">
        <f t="shared" si="1"/>
        <v>13809</v>
      </c>
      <c r="AZ21" s="208">
        <f t="shared" si="0"/>
        <v>947</v>
      </c>
      <c r="BA21" s="209">
        <f t="shared" si="0"/>
        <v>4778</v>
      </c>
      <c r="BB21" s="214">
        <f t="shared" si="0"/>
        <v>1832</v>
      </c>
    </row>
    <row r="22" spans="1:54" s="32" customFormat="1" ht="27" customHeight="1">
      <c r="A22" s="33">
        <v>16</v>
      </c>
      <c r="B22" s="34" t="s">
        <v>23</v>
      </c>
      <c r="C22" s="231">
        <v>4755</v>
      </c>
      <c r="D22" s="225">
        <v>53</v>
      </c>
      <c r="E22" s="226">
        <v>2358</v>
      </c>
      <c r="F22" s="232">
        <v>102</v>
      </c>
      <c r="G22" s="231">
        <v>4217</v>
      </c>
      <c r="H22" s="225">
        <v>102</v>
      </c>
      <c r="I22" s="226">
        <v>2022</v>
      </c>
      <c r="J22" s="232">
        <v>108</v>
      </c>
      <c r="K22" s="231">
        <v>3161</v>
      </c>
      <c r="L22" s="225">
        <v>139</v>
      </c>
      <c r="M22" s="226">
        <v>1684</v>
      </c>
      <c r="N22" s="232">
        <v>56</v>
      </c>
      <c r="O22" s="231">
        <v>2950</v>
      </c>
      <c r="P22" s="225">
        <v>75</v>
      </c>
      <c r="Q22" s="226">
        <v>1403</v>
      </c>
      <c r="R22" s="232">
        <v>55</v>
      </c>
      <c r="S22" s="231">
        <v>3353</v>
      </c>
      <c r="T22" s="225">
        <v>52</v>
      </c>
      <c r="U22" s="226">
        <v>1537</v>
      </c>
      <c r="V22" s="232">
        <v>37</v>
      </c>
      <c r="W22" s="231">
        <v>3058</v>
      </c>
      <c r="X22" s="225">
        <v>145</v>
      </c>
      <c r="Y22" s="226">
        <v>1371</v>
      </c>
      <c r="Z22" s="232">
        <v>64</v>
      </c>
      <c r="AA22" s="231">
        <v>3896</v>
      </c>
      <c r="AB22" s="225">
        <v>145</v>
      </c>
      <c r="AC22" s="226">
        <v>2121</v>
      </c>
      <c r="AD22" s="232">
        <v>93</v>
      </c>
      <c r="AE22" s="231">
        <v>5367</v>
      </c>
      <c r="AF22" s="225">
        <v>75</v>
      </c>
      <c r="AG22" s="226">
        <v>2533</v>
      </c>
      <c r="AH22" s="232">
        <v>72</v>
      </c>
      <c r="AI22" s="231">
        <v>4396</v>
      </c>
      <c r="AJ22" s="225">
        <v>139</v>
      </c>
      <c r="AK22" s="226">
        <v>2224</v>
      </c>
      <c r="AL22" s="232">
        <v>74</v>
      </c>
      <c r="AM22" s="231">
        <v>3931</v>
      </c>
      <c r="AN22" s="225">
        <v>135</v>
      </c>
      <c r="AO22" s="226">
        <v>2005</v>
      </c>
      <c r="AP22" s="232">
        <v>115</v>
      </c>
      <c r="AQ22" s="231">
        <v>2895</v>
      </c>
      <c r="AR22" s="225">
        <v>131</v>
      </c>
      <c r="AS22" s="226">
        <v>1547</v>
      </c>
      <c r="AT22" s="232">
        <v>69</v>
      </c>
      <c r="AU22" s="231">
        <v>3176</v>
      </c>
      <c r="AV22" s="225">
        <v>70</v>
      </c>
      <c r="AW22" s="226">
        <v>1634</v>
      </c>
      <c r="AX22" s="232">
        <v>37</v>
      </c>
      <c r="AY22" s="219">
        <f t="shared" si="1"/>
        <v>45155</v>
      </c>
      <c r="AZ22" s="208">
        <f t="shared" si="0"/>
        <v>1261</v>
      </c>
      <c r="BA22" s="209">
        <f t="shared" si="0"/>
        <v>22439</v>
      </c>
      <c r="BB22" s="214">
        <f t="shared" si="0"/>
        <v>882</v>
      </c>
    </row>
    <row r="23" spans="1:54" s="32" customFormat="1" ht="27" customHeight="1">
      <c r="A23" s="33">
        <v>17</v>
      </c>
      <c r="B23" s="34" t="s">
        <v>24</v>
      </c>
      <c r="C23" s="231">
        <v>1839</v>
      </c>
      <c r="D23" s="225">
        <v>83</v>
      </c>
      <c r="E23" s="226">
        <v>856</v>
      </c>
      <c r="F23" s="232">
        <v>64</v>
      </c>
      <c r="G23" s="231">
        <v>2203</v>
      </c>
      <c r="H23" s="225">
        <v>88</v>
      </c>
      <c r="I23" s="226">
        <v>679</v>
      </c>
      <c r="J23" s="232">
        <v>88</v>
      </c>
      <c r="K23" s="231">
        <v>1557</v>
      </c>
      <c r="L23" s="225">
        <v>62</v>
      </c>
      <c r="M23" s="226">
        <v>626</v>
      </c>
      <c r="N23" s="232">
        <v>62</v>
      </c>
      <c r="O23" s="231">
        <v>1181</v>
      </c>
      <c r="P23" s="225">
        <v>31</v>
      </c>
      <c r="Q23" s="226">
        <v>416</v>
      </c>
      <c r="R23" s="232">
        <v>31</v>
      </c>
      <c r="S23" s="231">
        <v>517</v>
      </c>
      <c r="T23" s="225">
        <v>30</v>
      </c>
      <c r="U23" s="226">
        <v>251</v>
      </c>
      <c r="V23" s="232">
        <v>41</v>
      </c>
      <c r="W23" s="231">
        <v>667</v>
      </c>
      <c r="X23" s="225">
        <v>45</v>
      </c>
      <c r="Y23" s="226">
        <v>294</v>
      </c>
      <c r="Z23" s="232">
        <v>50</v>
      </c>
      <c r="AA23" s="231">
        <v>2558</v>
      </c>
      <c r="AB23" s="225">
        <v>78</v>
      </c>
      <c r="AC23" s="226">
        <v>990</v>
      </c>
      <c r="AD23" s="232">
        <v>75</v>
      </c>
      <c r="AE23" s="231">
        <v>1791</v>
      </c>
      <c r="AF23" s="225">
        <v>63</v>
      </c>
      <c r="AG23" s="226">
        <v>820</v>
      </c>
      <c r="AH23" s="232">
        <v>74</v>
      </c>
      <c r="AI23" s="231">
        <v>2859</v>
      </c>
      <c r="AJ23" s="225">
        <v>77</v>
      </c>
      <c r="AK23" s="226">
        <v>1382</v>
      </c>
      <c r="AL23" s="232">
        <v>55</v>
      </c>
      <c r="AM23" s="231">
        <v>2987</v>
      </c>
      <c r="AN23" s="225">
        <v>92</v>
      </c>
      <c r="AO23" s="226">
        <v>1487</v>
      </c>
      <c r="AP23" s="232">
        <v>75</v>
      </c>
      <c r="AQ23" s="231">
        <v>1395</v>
      </c>
      <c r="AR23" s="225">
        <v>74</v>
      </c>
      <c r="AS23" s="226">
        <v>662</v>
      </c>
      <c r="AT23" s="232">
        <v>58</v>
      </c>
      <c r="AU23" s="231">
        <v>1479</v>
      </c>
      <c r="AV23" s="225">
        <v>108</v>
      </c>
      <c r="AW23" s="226">
        <v>530</v>
      </c>
      <c r="AX23" s="232">
        <v>86</v>
      </c>
      <c r="AY23" s="219">
        <f t="shared" si="1"/>
        <v>21033</v>
      </c>
      <c r="AZ23" s="208">
        <f t="shared" si="1"/>
        <v>831</v>
      </c>
      <c r="BA23" s="209">
        <f t="shared" si="1"/>
        <v>8993</v>
      </c>
      <c r="BB23" s="214">
        <f t="shared" si="1"/>
        <v>759</v>
      </c>
    </row>
    <row r="24" spans="1:54" s="32" customFormat="1" ht="27" customHeight="1">
      <c r="A24" s="33">
        <v>18</v>
      </c>
      <c r="B24" s="34" t="s">
        <v>25</v>
      </c>
      <c r="C24" s="231">
        <v>705</v>
      </c>
      <c r="D24" s="225">
        <v>48</v>
      </c>
      <c r="E24" s="226">
        <v>194</v>
      </c>
      <c r="F24" s="232">
        <v>62</v>
      </c>
      <c r="G24" s="231">
        <v>818</v>
      </c>
      <c r="H24" s="225">
        <v>100</v>
      </c>
      <c r="I24" s="226">
        <v>285</v>
      </c>
      <c r="J24" s="232">
        <v>97</v>
      </c>
      <c r="K24" s="231">
        <v>559</v>
      </c>
      <c r="L24" s="225">
        <v>63</v>
      </c>
      <c r="M24" s="226">
        <v>220</v>
      </c>
      <c r="N24" s="232">
        <v>46</v>
      </c>
      <c r="O24" s="231">
        <v>742</v>
      </c>
      <c r="P24" s="225">
        <v>47</v>
      </c>
      <c r="Q24" s="226">
        <v>277</v>
      </c>
      <c r="R24" s="232">
        <v>40</v>
      </c>
      <c r="S24" s="231">
        <v>486</v>
      </c>
      <c r="T24" s="225">
        <v>60</v>
      </c>
      <c r="U24" s="226">
        <v>190</v>
      </c>
      <c r="V24" s="232">
        <v>46</v>
      </c>
      <c r="W24" s="231">
        <v>650</v>
      </c>
      <c r="X24" s="225">
        <v>53</v>
      </c>
      <c r="Y24" s="226">
        <v>251</v>
      </c>
      <c r="Z24" s="232">
        <v>62</v>
      </c>
      <c r="AA24" s="231">
        <v>413</v>
      </c>
      <c r="AB24" s="225">
        <v>44</v>
      </c>
      <c r="AC24" s="226">
        <v>192</v>
      </c>
      <c r="AD24" s="232">
        <v>41</v>
      </c>
      <c r="AE24" s="231">
        <v>929</v>
      </c>
      <c r="AF24" s="225">
        <v>126</v>
      </c>
      <c r="AG24" s="226">
        <v>350</v>
      </c>
      <c r="AH24" s="232">
        <v>74</v>
      </c>
      <c r="AI24" s="231">
        <v>1463</v>
      </c>
      <c r="AJ24" s="225">
        <v>74</v>
      </c>
      <c r="AK24" s="226">
        <v>484</v>
      </c>
      <c r="AL24" s="232">
        <v>70</v>
      </c>
      <c r="AM24" s="231">
        <v>1113</v>
      </c>
      <c r="AN24" s="225">
        <v>71</v>
      </c>
      <c r="AO24" s="226">
        <v>498</v>
      </c>
      <c r="AP24" s="232">
        <v>58</v>
      </c>
      <c r="AQ24" s="231">
        <v>796</v>
      </c>
      <c r="AR24" s="225">
        <v>61</v>
      </c>
      <c r="AS24" s="226">
        <v>306</v>
      </c>
      <c r="AT24" s="232">
        <v>64</v>
      </c>
      <c r="AU24" s="231">
        <v>584</v>
      </c>
      <c r="AV24" s="225">
        <v>46</v>
      </c>
      <c r="AW24" s="226">
        <v>211</v>
      </c>
      <c r="AX24" s="232">
        <v>383</v>
      </c>
      <c r="AY24" s="219">
        <f t="shared" si="1"/>
        <v>9258</v>
      </c>
      <c r="AZ24" s="208">
        <f t="shared" si="1"/>
        <v>793</v>
      </c>
      <c r="BA24" s="209">
        <f t="shared" si="1"/>
        <v>3458</v>
      </c>
      <c r="BB24" s="214">
        <f t="shared" si="1"/>
        <v>1043</v>
      </c>
    </row>
    <row r="25" spans="1:54" s="32" customFormat="1" ht="27" customHeight="1">
      <c r="A25" s="33">
        <v>19</v>
      </c>
      <c r="B25" s="34" t="s">
        <v>26</v>
      </c>
      <c r="C25" s="231">
        <v>386</v>
      </c>
      <c r="D25" s="225">
        <v>31</v>
      </c>
      <c r="E25" s="226">
        <v>182</v>
      </c>
      <c r="F25" s="232">
        <v>31</v>
      </c>
      <c r="G25" s="231">
        <v>441</v>
      </c>
      <c r="H25" s="225">
        <v>32</v>
      </c>
      <c r="I25" s="226">
        <v>213</v>
      </c>
      <c r="J25" s="232">
        <v>42</v>
      </c>
      <c r="K25" s="231">
        <v>398</v>
      </c>
      <c r="L25" s="225">
        <v>33</v>
      </c>
      <c r="M25" s="226">
        <v>201</v>
      </c>
      <c r="N25" s="232">
        <v>33</v>
      </c>
      <c r="O25" s="231">
        <v>265</v>
      </c>
      <c r="P25" s="225">
        <v>32</v>
      </c>
      <c r="Q25" s="226">
        <v>131</v>
      </c>
      <c r="R25" s="232">
        <v>29</v>
      </c>
      <c r="S25" s="231">
        <v>337</v>
      </c>
      <c r="T25" s="225">
        <v>41</v>
      </c>
      <c r="U25" s="226">
        <v>161</v>
      </c>
      <c r="V25" s="232">
        <v>36</v>
      </c>
      <c r="W25" s="231">
        <v>359</v>
      </c>
      <c r="X25" s="225">
        <v>51</v>
      </c>
      <c r="Y25" s="226">
        <v>185</v>
      </c>
      <c r="Z25" s="232">
        <v>78</v>
      </c>
      <c r="AA25" s="231">
        <v>243</v>
      </c>
      <c r="AB25" s="225">
        <v>32</v>
      </c>
      <c r="AC25" s="226">
        <v>122</v>
      </c>
      <c r="AD25" s="232">
        <v>30</v>
      </c>
      <c r="AE25" s="231">
        <v>223</v>
      </c>
      <c r="AF25" s="225">
        <v>36</v>
      </c>
      <c r="AG25" s="226">
        <v>139</v>
      </c>
      <c r="AH25" s="232">
        <v>37</v>
      </c>
      <c r="AI25" s="231">
        <v>575</v>
      </c>
      <c r="AJ25" s="225">
        <v>56</v>
      </c>
      <c r="AK25" s="226">
        <v>291</v>
      </c>
      <c r="AL25" s="232">
        <v>43</v>
      </c>
      <c r="AM25" s="231">
        <v>506</v>
      </c>
      <c r="AN25" s="225">
        <v>40</v>
      </c>
      <c r="AO25" s="226">
        <v>267</v>
      </c>
      <c r="AP25" s="232">
        <v>29</v>
      </c>
      <c r="AQ25" s="231">
        <v>538</v>
      </c>
      <c r="AR25" s="225">
        <v>36</v>
      </c>
      <c r="AS25" s="226">
        <v>255</v>
      </c>
      <c r="AT25" s="232">
        <v>29</v>
      </c>
      <c r="AU25" s="231">
        <v>362</v>
      </c>
      <c r="AV25" s="225">
        <v>41</v>
      </c>
      <c r="AW25" s="226">
        <v>185</v>
      </c>
      <c r="AX25" s="232">
        <v>61</v>
      </c>
      <c r="AY25" s="219">
        <f t="shared" si="1"/>
        <v>4633</v>
      </c>
      <c r="AZ25" s="208">
        <f t="shared" si="1"/>
        <v>461</v>
      </c>
      <c r="BA25" s="209">
        <f t="shared" si="1"/>
        <v>2332</v>
      </c>
      <c r="BB25" s="214">
        <f t="shared" si="1"/>
        <v>478</v>
      </c>
    </row>
    <row r="26" spans="1:54" s="32" customFormat="1" ht="27" customHeight="1">
      <c r="A26" s="33">
        <v>20</v>
      </c>
      <c r="B26" s="34" t="s">
        <v>27</v>
      </c>
      <c r="C26" s="231">
        <v>1178</v>
      </c>
      <c r="D26" s="225">
        <v>130</v>
      </c>
      <c r="E26" s="226">
        <v>415</v>
      </c>
      <c r="F26" s="232">
        <v>161</v>
      </c>
      <c r="G26" s="231">
        <v>1595</v>
      </c>
      <c r="H26" s="225">
        <v>48</v>
      </c>
      <c r="I26" s="226">
        <v>400</v>
      </c>
      <c r="J26" s="232">
        <v>48</v>
      </c>
      <c r="K26" s="231">
        <v>3351</v>
      </c>
      <c r="L26" s="225">
        <v>143</v>
      </c>
      <c r="M26" s="226">
        <v>887</v>
      </c>
      <c r="N26" s="232">
        <v>186</v>
      </c>
      <c r="O26" s="231">
        <v>1237</v>
      </c>
      <c r="P26" s="225">
        <v>143</v>
      </c>
      <c r="Q26" s="226">
        <v>359</v>
      </c>
      <c r="R26" s="232">
        <v>132</v>
      </c>
      <c r="S26" s="231">
        <v>955</v>
      </c>
      <c r="T26" s="225">
        <v>94</v>
      </c>
      <c r="U26" s="226">
        <v>357</v>
      </c>
      <c r="V26" s="232">
        <v>176</v>
      </c>
      <c r="W26" s="231">
        <v>472</v>
      </c>
      <c r="X26" s="225">
        <v>59</v>
      </c>
      <c r="Y26" s="226">
        <v>224</v>
      </c>
      <c r="Z26" s="232">
        <v>83</v>
      </c>
      <c r="AA26" s="231">
        <v>1946</v>
      </c>
      <c r="AB26" s="225">
        <v>255</v>
      </c>
      <c r="AC26" s="226">
        <v>683</v>
      </c>
      <c r="AD26" s="232">
        <v>372</v>
      </c>
      <c r="AE26" s="231">
        <v>2251</v>
      </c>
      <c r="AF26" s="225">
        <v>187</v>
      </c>
      <c r="AG26" s="226">
        <v>764</v>
      </c>
      <c r="AH26" s="232">
        <v>302</v>
      </c>
      <c r="AI26" s="231">
        <v>1416</v>
      </c>
      <c r="AJ26" s="225">
        <v>98</v>
      </c>
      <c r="AK26" s="226">
        <v>498</v>
      </c>
      <c r="AL26" s="232">
        <v>85</v>
      </c>
      <c r="AM26" s="231">
        <v>1178</v>
      </c>
      <c r="AN26" s="225">
        <v>75</v>
      </c>
      <c r="AO26" s="226">
        <v>420</v>
      </c>
      <c r="AP26" s="232">
        <v>85</v>
      </c>
      <c r="AQ26" s="231">
        <v>847</v>
      </c>
      <c r="AR26" s="225">
        <v>92</v>
      </c>
      <c r="AS26" s="226">
        <v>335</v>
      </c>
      <c r="AT26" s="232">
        <v>78</v>
      </c>
      <c r="AU26" s="231">
        <v>1564</v>
      </c>
      <c r="AV26" s="225">
        <v>104</v>
      </c>
      <c r="AW26" s="226">
        <v>582</v>
      </c>
      <c r="AX26" s="232">
        <v>147</v>
      </c>
      <c r="AY26" s="219">
        <f t="shared" si="1"/>
        <v>17990</v>
      </c>
      <c r="AZ26" s="208">
        <f t="shared" si="1"/>
        <v>1428</v>
      </c>
      <c r="BA26" s="209">
        <f t="shared" si="1"/>
        <v>5924</v>
      </c>
      <c r="BB26" s="214">
        <f t="shared" si="1"/>
        <v>1855</v>
      </c>
    </row>
    <row r="27" spans="1:54" s="32" customFormat="1" ht="27" customHeight="1">
      <c r="A27" s="33">
        <v>21</v>
      </c>
      <c r="B27" s="34" t="s">
        <v>28</v>
      </c>
      <c r="C27" s="231">
        <v>187</v>
      </c>
      <c r="D27" s="225">
        <v>25</v>
      </c>
      <c r="E27" s="226">
        <v>58</v>
      </c>
      <c r="F27" s="232">
        <v>35</v>
      </c>
      <c r="G27" s="231">
        <v>252</v>
      </c>
      <c r="H27" s="225">
        <v>25</v>
      </c>
      <c r="I27" s="226">
        <v>80</v>
      </c>
      <c r="J27" s="232">
        <v>33</v>
      </c>
      <c r="K27" s="231">
        <v>1061</v>
      </c>
      <c r="L27" s="225">
        <v>30</v>
      </c>
      <c r="M27" s="226">
        <v>192</v>
      </c>
      <c r="N27" s="232">
        <v>30</v>
      </c>
      <c r="O27" s="231">
        <v>982</v>
      </c>
      <c r="P27" s="225">
        <v>2</v>
      </c>
      <c r="Q27" s="226">
        <v>187</v>
      </c>
      <c r="R27" s="232">
        <v>5</v>
      </c>
      <c r="S27" s="231">
        <v>531</v>
      </c>
      <c r="T27" s="225">
        <v>40</v>
      </c>
      <c r="U27" s="226">
        <v>129</v>
      </c>
      <c r="V27" s="232">
        <v>38</v>
      </c>
      <c r="W27" s="231">
        <v>1927</v>
      </c>
      <c r="X27" s="225">
        <v>151</v>
      </c>
      <c r="Y27" s="226">
        <v>295</v>
      </c>
      <c r="Z27" s="232">
        <v>197</v>
      </c>
      <c r="AA27" s="231">
        <v>795</v>
      </c>
      <c r="AB27" s="225">
        <v>43</v>
      </c>
      <c r="AC27" s="226">
        <v>171</v>
      </c>
      <c r="AD27" s="232">
        <v>44</v>
      </c>
      <c r="AE27" s="231">
        <v>887</v>
      </c>
      <c r="AF27" s="225">
        <v>80</v>
      </c>
      <c r="AG27" s="226">
        <v>138</v>
      </c>
      <c r="AH27" s="232">
        <v>54</v>
      </c>
      <c r="AI27" s="231">
        <v>377</v>
      </c>
      <c r="AJ27" s="225">
        <v>48</v>
      </c>
      <c r="AK27" s="226">
        <v>104</v>
      </c>
      <c r="AL27" s="232">
        <v>58</v>
      </c>
      <c r="AM27" s="231">
        <v>111</v>
      </c>
      <c r="AN27" s="225">
        <v>52</v>
      </c>
      <c r="AO27" s="226">
        <v>46</v>
      </c>
      <c r="AP27" s="232">
        <v>37</v>
      </c>
      <c r="AQ27" s="231">
        <v>498</v>
      </c>
      <c r="AR27" s="225">
        <v>54</v>
      </c>
      <c r="AS27" s="226">
        <v>107</v>
      </c>
      <c r="AT27" s="232">
        <v>38</v>
      </c>
      <c r="AU27" s="231">
        <v>1473</v>
      </c>
      <c r="AV27" s="225">
        <v>85</v>
      </c>
      <c r="AW27" s="226">
        <v>188</v>
      </c>
      <c r="AX27" s="232">
        <v>57</v>
      </c>
      <c r="AY27" s="219">
        <f t="shared" si="1"/>
        <v>9081</v>
      </c>
      <c r="AZ27" s="208">
        <f t="shared" si="1"/>
        <v>635</v>
      </c>
      <c r="BA27" s="209">
        <f t="shared" si="1"/>
        <v>1695</v>
      </c>
      <c r="BB27" s="214">
        <f t="shared" si="1"/>
        <v>626</v>
      </c>
    </row>
    <row r="28" spans="1:54" s="32" customFormat="1" ht="27" customHeight="1">
      <c r="A28" s="33">
        <v>22</v>
      </c>
      <c r="B28" s="34" t="s">
        <v>29</v>
      </c>
      <c r="C28" s="231">
        <v>41563</v>
      </c>
      <c r="D28" s="225">
        <v>118</v>
      </c>
      <c r="E28" s="226">
        <v>37940</v>
      </c>
      <c r="F28" s="232">
        <v>133</v>
      </c>
      <c r="G28" s="231">
        <v>62119</v>
      </c>
      <c r="H28" s="225">
        <v>547</v>
      </c>
      <c r="I28" s="226">
        <v>46555</v>
      </c>
      <c r="J28" s="232">
        <v>275</v>
      </c>
      <c r="K28" s="231">
        <v>272852</v>
      </c>
      <c r="L28" s="225">
        <v>204</v>
      </c>
      <c r="M28" s="226">
        <v>264868</v>
      </c>
      <c r="N28" s="232">
        <v>144</v>
      </c>
      <c r="O28" s="231">
        <v>237361</v>
      </c>
      <c r="P28" s="225">
        <v>111</v>
      </c>
      <c r="Q28" s="226">
        <v>235227</v>
      </c>
      <c r="R28" s="232">
        <v>100</v>
      </c>
      <c r="S28" s="231">
        <v>58132</v>
      </c>
      <c r="T28" s="225">
        <v>102</v>
      </c>
      <c r="U28" s="226">
        <v>56504</v>
      </c>
      <c r="V28" s="232">
        <v>101</v>
      </c>
      <c r="W28" s="231">
        <v>144574</v>
      </c>
      <c r="X28" s="225">
        <v>122</v>
      </c>
      <c r="Y28" s="226">
        <v>142977</v>
      </c>
      <c r="Z28" s="232">
        <v>2178</v>
      </c>
      <c r="AA28" s="231">
        <v>45592</v>
      </c>
      <c r="AB28" s="225">
        <v>131</v>
      </c>
      <c r="AC28" s="226">
        <v>34244</v>
      </c>
      <c r="AD28" s="232">
        <v>117</v>
      </c>
      <c r="AE28" s="231">
        <v>68225</v>
      </c>
      <c r="AF28" s="225">
        <v>160</v>
      </c>
      <c r="AG28" s="226">
        <v>65001</v>
      </c>
      <c r="AH28" s="232">
        <v>238</v>
      </c>
      <c r="AI28" s="231">
        <v>73998</v>
      </c>
      <c r="AJ28" s="225">
        <v>351</v>
      </c>
      <c r="AK28" s="226">
        <v>58706</v>
      </c>
      <c r="AL28" s="232">
        <v>529</v>
      </c>
      <c r="AM28" s="231">
        <v>53695</v>
      </c>
      <c r="AN28" s="225">
        <v>181</v>
      </c>
      <c r="AO28" s="226">
        <v>49931</v>
      </c>
      <c r="AP28" s="232">
        <v>166</v>
      </c>
      <c r="AQ28" s="231">
        <v>66032</v>
      </c>
      <c r="AR28" s="225">
        <v>189</v>
      </c>
      <c r="AS28" s="226">
        <v>44782</v>
      </c>
      <c r="AT28" s="232">
        <v>314</v>
      </c>
      <c r="AU28" s="231">
        <v>27297</v>
      </c>
      <c r="AV28" s="225">
        <v>78</v>
      </c>
      <c r="AW28" s="226">
        <v>26053</v>
      </c>
      <c r="AX28" s="232">
        <v>117</v>
      </c>
      <c r="AY28" s="219">
        <f t="shared" si="1"/>
        <v>1151440</v>
      </c>
      <c r="AZ28" s="208">
        <f t="shared" si="1"/>
        <v>2294</v>
      </c>
      <c r="BA28" s="209">
        <f t="shared" si="1"/>
        <v>1062788</v>
      </c>
      <c r="BB28" s="214">
        <f t="shared" si="1"/>
        <v>4412</v>
      </c>
    </row>
    <row r="29" spans="1:54" s="32" customFormat="1" ht="27" customHeight="1">
      <c r="A29" s="35">
        <v>23</v>
      </c>
      <c r="B29" s="36" t="s">
        <v>30</v>
      </c>
      <c r="C29" s="231">
        <v>342</v>
      </c>
      <c r="D29" s="225">
        <v>19</v>
      </c>
      <c r="E29" s="226">
        <v>105</v>
      </c>
      <c r="F29" s="232">
        <v>73</v>
      </c>
      <c r="G29" s="231">
        <v>792</v>
      </c>
      <c r="H29" s="225">
        <v>56</v>
      </c>
      <c r="I29" s="226">
        <v>209</v>
      </c>
      <c r="J29" s="232">
        <v>44</v>
      </c>
      <c r="K29" s="231">
        <v>380</v>
      </c>
      <c r="L29" s="225">
        <v>39</v>
      </c>
      <c r="M29" s="226">
        <v>125</v>
      </c>
      <c r="N29" s="232">
        <v>27</v>
      </c>
      <c r="O29" s="231">
        <v>201</v>
      </c>
      <c r="P29" s="225">
        <v>31</v>
      </c>
      <c r="Q29" s="226">
        <v>74</v>
      </c>
      <c r="R29" s="232">
        <v>29</v>
      </c>
      <c r="S29" s="231">
        <v>308</v>
      </c>
      <c r="T29" s="225">
        <v>22</v>
      </c>
      <c r="U29" s="226">
        <v>62</v>
      </c>
      <c r="V29" s="232">
        <v>10</v>
      </c>
      <c r="W29" s="231">
        <v>1695</v>
      </c>
      <c r="X29" s="225">
        <v>94</v>
      </c>
      <c r="Y29" s="226">
        <v>457</v>
      </c>
      <c r="Z29" s="232">
        <v>119</v>
      </c>
      <c r="AA29" s="231">
        <v>939</v>
      </c>
      <c r="AB29" s="225">
        <v>57</v>
      </c>
      <c r="AC29" s="226">
        <v>357</v>
      </c>
      <c r="AD29" s="232">
        <v>76</v>
      </c>
      <c r="AE29" s="231">
        <v>304</v>
      </c>
      <c r="AF29" s="225">
        <v>48</v>
      </c>
      <c r="AG29" s="226">
        <v>131</v>
      </c>
      <c r="AH29" s="232">
        <v>41</v>
      </c>
      <c r="AI29" s="231">
        <v>467</v>
      </c>
      <c r="AJ29" s="225">
        <v>57</v>
      </c>
      <c r="AK29" s="226">
        <v>195</v>
      </c>
      <c r="AL29" s="232">
        <v>73</v>
      </c>
      <c r="AM29" s="231">
        <v>122</v>
      </c>
      <c r="AN29" s="225">
        <v>29</v>
      </c>
      <c r="AO29" s="226">
        <v>71</v>
      </c>
      <c r="AP29" s="232">
        <v>36</v>
      </c>
      <c r="AQ29" s="231">
        <v>826</v>
      </c>
      <c r="AR29" s="225">
        <v>60</v>
      </c>
      <c r="AS29" s="226">
        <v>345</v>
      </c>
      <c r="AT29" s="232">
        <v>40</v>
      </c>
      <c r="AU29" s="231">
        <v>428</v>
      </c>
      <c r="AV29" s="225">
        <v>63</v>
      </c>
      <c r="AW29" s="226">
        <v>211</v>
      </c>
      <c r="AX29" s="232">
        <v>48</v>
      </c>
      <c r="AY29" s="219">
        <f t="shared" si="1"/>
        <v>6804</v>
      </c>
      <c r="AZ29" s="208">
        <f t="shared" si="1"/>
        <v>575</v>
      </c>
      <c r="BA29" s="209">
        <f t="shared" si="1"/>
        <v>2342</v>
      </c>
      <c r="BB29" s="214">
        <f t="shared" si="1"/>
        <v>616</v>
      </c>
    </row>
    <row r="30" spans="1:54" s="32" customFormat="1" ht="27" customHeight="1">
      <c r="A30" s="37">
        <v>24</v>
      </c>
      <c r="B30" s="38" t="s">
        <v>31</v>
      </c>
      <c r="C30" s="231">
        <v>235</v>
      </c>
      <c r="D30" s="225">
        <v>16</v>
      </c>
      <c r="E30" s="226">
        <v>89</v>
      </c>
      <c r="F30" s="232">
        <v>38</v>
      </c>
      <c r="G30" s="231">
        <v>136</v>
      </c>
      <c r="H30" s="225">
        <v>26</v>
      </c>
      <c r="I30" s="226">
        <v>62</v>
      </c>
      <c r="J30" s="232">
        <v>33</v>
      </c>
      <c r="K30" s="231">
        <v>183</v>
      </c>
      <c r="L30" s="225">
        <v>33</v>
      </c>
      <c r="M30" s="226">
        <v>66</v>
      </c>
      <c r="N30" s="232">
        <v>35</v>
      </c>
      <c r="O30" s="231">
        <v>97</v>
      </c>
      <c r="P30" s="225">
        <v>28</v>
      </c>
      <c r="Q30" s="226">
        <v>43</v>
      </c>
      <c r="R30" s="232">
        <v>29</v>
      </c>
      <c r="S30" s="231">
        <v>161</v>
      </c>
      <c r="T30" s="225">
        <v>28</v>
      </c>
      <c r="U30" s="226">
        <v>92</v>
      </c>
      <c r="V30" s="232">
        <v>30</v>
      </c>
      <c r="W30" s="231">
        <v>1153</v>
      </c>
      <c r="X30" s="225">
        <v>40</v>
      </c>
      <c r="Y30" s="226">
        <v>232</v>
      </c>
      <c r="Z30" s="232">
        <v>49</v>
      </c>
      <c r="AA30" s="231">
        <v>1807</v>
      </c>
      <c r="AB30" s="225">
        <v>43</v>
      </c>
      <c r="AC30" s="226">
        <v>464</v>
      </c>
      <c r="AD30" s="232">
        <v>43</v>
      </c>
      <c r="AE30" s="231">
        <v>1065</v>
      </c>
      <c r="AF30" s="225">
        <v>54</v>
      </c>
      <c r="AG30" s="226">
        <v>207</v>
      </c>
      <c r="AH30" s="232">
        <v>2941</v>
      </c>
      <c r="AI30" s="231">
        <v>416</v>
      </c>
      <c r="AJ30" s="225">
        <v>45</v>
      </c>
      <c r="AK30" s="226">
        <v>94</v>
      </c>
      <c r="AL30" s="232">
        <v>39</v>
      </c>
      <c r="AM30" s="231">
        <v>101</v>
      </c>
      <c r="AN30" s="225">
        <v>49</v>
      </c>
      <c r="AO30" s="226">
        <v>40</v>
      </c>
      <c r="AP30" s="232">
        <v>33</v>
      </c>
      <c r="AQ30" s="231">
        <v>274</v>
      </c>
      <c r="AR30" s="225">
        <v>32</v>
      </c>
      <c r="AS30" s="226">
        <v>131</v>
      </c>
      <c r="AT30" s="232">
        <v>36</v>
      </c>
      <c r="AU30" s="231">
        <v>179</v>
      </c>
      <c r="AV30" s="225">
        <v>27</v>
      </c>
      <c r="AW30" s="226">
        <v>65</v>
      </c>
      <c r="AX30" s="232">
        <v>29</v>
      </c>
      <c r="AY30" s="219">
        <f t="shared" si="1"/>
        <v>5807</v>
      </c>
      <c r="AZ30" s="208">
        <f t="shared" si="1"/>
        <v>421</v>
      </c>
      <c r="BA30" s="209">
        <f t="shared" si="1"/>
        <v>1585</v>
      </c>
      <c r="BB30" s="214">
        <f t="shared" si="1"/>
        <v>3335</v>
      </c>
    </row>
    <row r="31" spans="1:54" s="32" customFormat="1" ht="27" customHeight="1">
      <c r="A31" s="39">
        <v>25</v>
      </c>
      <c r="B31" s="40" t="s">
        <v>32</v>
      </c>
      <c r="C31" s="231">
        <v>175</v>
      </c>
      <c r="D31" s="225">
        <v>30</v>
      </c>
      <c r="E31" s="226">
        <v>48</v>
      </c>
      <c r="F31" s="232">
        <v>35</v>
      </c>
      <c r="G31" s="231">
        <v>242</v>
      </c>
      <c r="H31" s="225">
        <v>103</v>
      </c>
      <c r="I31" s="226">
        <v>48</v>
      </c>
      <c r="J31" s="232">
        <v>352</v>
      </c>
      <c r="K31" s="231">
        <v>67</v>
      </c>
      <c r="L31" s="225">
        <v>30</v>
      </c>
      <c r="M31" s="226">
        <v>30</v>
      </c>
      <c r="N31" s="232">
        <v>35</v>
      </c>
      <c r="O31" s="231">
        <v>91</v>
      </c>
      <c r="P31" s="225">
        <v>26</v>
      </c>
      <c r="Q31" s="226">
        <v>30</v>
      </c>
      <c r="R31" s="232">
        <v>26</v>
      </c>
      <c r="S31" s="231">
        <v>69</v>
      </c>
      <c r="T31" s="225">
        <v>26</v>
      </c>
      <c r="U31" s="226">
        <v>24</v>
      </c>
      <c r="V31" s="232">
        <v>25</v>
      </c>
      <c r="W31" s="231">
        <v>173</v>
      </c>
      <c r="X31" s="225">
        <v>38</v>
      </c>
      <c r="Y31" s="226">
        <v>62</v>
      </c>
      <c r="Z31" s="232">
        <v>41</v>
      </c>
      <c r="AA31" s="231">
        <v>388</v>
      </c>
      <c r="AB31" s="225">
        <v>33</v>
      </c>
      <c r="AC31" s="226">
        <v>150</v>
      </c>
      <c r="AD31" s="232">
        <v>49</v>
      </c>
      <c r="AE31" s="231">
        <v>777</v>
      </c>
      <c r="AF31" s="225">
        <v>32</v>
      </c>
      <c r="AG31" s="226">
        <v>290</v>
      </c>
      <c r="AH31" s="232">
        <v>29</v>
      </c>
      <c r="AI31" s="231">
        <v>708</v>
      </c>
      <c r="AJ31" s="225">
        <v>34</v>
      </c>
      <c r="AK31" s="226">
        <v>248</v>
      </c>
      <c r="AL31" s="232">
        <v>28</v>
      </c>
      <c r="AM31" s="231">
        <v>365</v>
      </c>
      <c r="AN31" s="225">
        <v>11</v>
      </c>
      <c r="AO31" s="226">
        <v>134</v>
      </c>
      <c r="AP31" s="232">
        <v>30</v>
      </c>
      <c r="AQ31" s="231">
        <v>180</v>
      </c>
      <c r="AR31" s="225">
        <v>30</v>
      </c>
      <c r="AS31" s="226">
        <v>90</v>
      </c>
      <c r="AT31" s="232">
        <v>27</v>
      </c>
      <c r="AU31" s="231">
        <v>190</v>
      </c>
      <c r="AV31" s="225">
        <v>32</v>
      </c>
      <c r="AW31" s="226">
        <v>69</v>
      </c>
      <c r="AX31" s="232">
        <v>75</v>
      </c>
      <c r="AY31" s="219">
        <f t="shared" si="1"/>
        <v>3425</v>
      </c>
      <c r="AZ31" s="208">
        <f t="shared" si="1"/>
        <v>425</v>
      </c>
      <c r="BA31" s="209">
        <f t="shared" si="1"/>
        <v>1223</v>
      </c>
      <c r="BB31" s="214">
        <f t="shared" si="1"/>
        <v>752</v>
      </c>
    </row>
    <row r="32" spans="1:54" s="32" customFormat="1" ht="27" customHeight="1">
      <c r="A32" s="35">
        <v>26</v>
      </c>
      <c r="B32" s="36" t="s">
        <v>33</v>
      </c>
      <c r="C32" s="231">
        <v>45</v>
      </c>
      <c r="D32" s="225">
        <v>12</v>
      </c>
      <c r="E32" s="226">
        <v>21</v>
      </c>
      <c r="F32" s="232">
        <v>14</v>
      </c>
      <c r="G32" s="231">
        <v>18</v>
      </c>
      <c r="H32" s="225">
        <v>23</v>
      </c>
      <c r="I32" s="226">
        <v>7</v>
      </c>
      <c r="J32" s="232">
        <v>24</v>
      </c>
      <c r="K32" s="231">
        <v>11</v>
      </c>
      <c r="L32" s="225">
        <v>33</v>
      </c>
      <c r="M32" s="226">
        <v>11</v>
      </c>
      <c r="N32" s="232">
        <v>30</v>
      </c>
      <c r="O32" s="231">
        <v>3</v>
      </c>
      <c r="P32" s="225">
        <v>28</v>
      </c>
      <c r="Q32" s="226">
        <v>1</v>
      </c>
      <c r="R32" s="232">
        <v>28</v>
      </c>
      <c r="S32" s="231">
        <v>4</v>
      </c>
      <c r="T32" s="225">
        <v>25</v>
      </c>
      <c r="U32" s="226">
        <v>2</v>
      </c>
      <c r="V32" s="232">
        <v>26</v>
      </c>
      <c r="W32" s="231">
        <v>17</v>
      </c>
      <c r="X32" s="225">
        <v>38</v>
      </c>
      <c r="Y32" s="226">
        <v>10</v>
      </c>
      <c r="Z32" s="232">
        <v>39</v>
      </c>
      <c r="AA32" s="231">
        <v>334</v>
      </c>
      <c r="AB32" s="225">
        <v>30</v>
      </c>
      <c r="AC32" s="226">
        <v>67</v>
      </c>
      <c r="AD32" s="232">
        <v>43</v>
      </c>
      <c r="AE32" s="231">
        <v>85</v>
      </c>
      <c r="AF32" s="225">
        <v>26</v>
      </c>
      <c r="AG32" s="226">
        <v>34</v>
      </c>
      <c r="AH32" s="232">
        <v>29</v>
      </c>
      <c r="AI32" s="231">
        <v>220</v>
      </c>
      <c r="AJ32" s="225">
        <v>62</v>
      </c>
      <c r="AK32" s="226">
        <v>79</v>
      </c>
      <c r="AL32" s="232">
        <v>48</v>
      </c>
      <c r="AM32" s="231">
        <v>17</v>
      </c>
      <c r="AN32" s="225">
        <v>40</v>
      </c>
      <c r="AO32" s="226">
        <v>8</v>
      </c>
      <c r="AP32" s="232">
        <v>26</v>
      </c>
      <c r="AQ32" s="231">
        <v>11</v>
      </c>
      <c r="AR32" s="225">
        <v>28</v>
      </c>
      <c r="AS32" s="226">
        <v>3</v>
      </c>
      <c r="AT32" s="232">
        <v>26</v>
      </c>
      <c r="AU32" s="231">
        <v>18</v>
      </c>
      <c r="AV32" s="225">
        <v>33</v>
      </c>
      <c r="AW32" s="226">
        <v>13</v>
      </c>
      <c r="AX32" s="232">
        <v>30</v>
      </c>
      <c r="AY32" s="219">
        <f t="shared" si="1"/>
        <v>783</v>
      </c>
      <c r="AZ32" s="208">
        <f t="shared" si="1"/>
        <v>378</v>
      </c>
      <c r="BA32" s="209">
        <f t="shared" si="1"/>
        <v>256</v>
      </c>
      <c r="BB32" s="214">
        <f t="shared" si="1"/>
        <v>363</v>
      </c>
    </row>
    <row r="33" spans="1:54" s="32" customFormat="1" ht="27" customHeight="1">
      <c r="A33" s="37">
        <v>27</v>
      </c>
      <c r="B33" s="38" t="s">
        <v>34</v>
      </c>
      <c r="C33" s="231">
        <v>76</v>
      </c>
      <c r="D33" s="225">
        <v>35</v>
      </c>
      <c r="E33" s="226">
        <v>69</v>
      </c>
      <c r="F33" s="232">
        <v>75</v>
      </c>
      <c r="G33" s="231">
        <v>173</v>
      </c>
      <c r="H33" s="225">
        <v>132</v>
      </c>
      <c r="I33" s="226">
        <v>82</v>
      </c>
      <c r="J33" s="232">
        <v>127</v>
      </c>
      <c r="K33" s="231">
        <v>117</v>
      </c>
      <c r="L33" s="225">
        <v>37</v>
      </c>
      <c r="M33" s="226">
        <v>69</v>
      </c>
      <c r="N33" s="232">
        <v>46</v>
      </c>
      <c r="O33" s="231">
        <v>30</v>
      </c>
      <c r="P33" s="225">
        <v>32</v>
      </c>
      <c r="Q33" s="226">
        <v>24</v>
      </c>
      <c r="R33" s="232">
        <v>33</v>
      </c>
      <c r="S33" s="231">
        <v>48</v>
      </c>
      <c r="T33" s="225">
        <v>29</v>
      </c>
      <c r="U33" s="226">
        <v>25</v>
      </c>
      <c r="V33" s="232">
        <v>31</v>
      </c>
      <c r="W33" s="231">
        <v>534</v>
      </c>
      <c r="X33" s="225">
        <v>103</v>
      </c>
      <c r="Y33" s="226">
        <v>161</v>
      </c>
      <c r="Z33" s="232">
        <v>130</v>
      </c>
      <c r="AA33" s="231">
        <v>259</v>
      </c>
      <c r="AB33" s="225">
        <v>50</v>
      </c>
      <c r="AC33" s="226">
        <v>103</v>
      </c>
      <c r="AD33" s="232">
        <v>87</v>
      </c>
      <c r="AE33" s="231">
        <v>96</v>
      </c>
      <c r="AF33" s="225">
        <v>42</v>
      </c>
      <c r="AG33" s="226">
        <v>58</v>
      </c>
      <c r="AH33" s="232">
        <v>38</v>
      </c>
      <c r="AI33" s="231">
        <v>98</v>
      </c>
      <c r="AJ33" s="225">
        <v>36</v>
      </c>
      <c r="AK33" s="226">
        <v>45</v>
      </c>
      <c r="AL33" s="232">
        <v>31</v>
      </c>
      <c r="AM33" s="231">
        <v>120</v>
      </c>
      <c r="AN33" s="225">
        <v>32</v>
      </c>
      <c r="AO33" s="226">
        <v>31</v>
      </c>
      <c r="AP33" s="232">
        <v>139</v>
      </c>
      <c r="AQ33" s="231">
        <v>168</v>
      </c>
      <c r="AR33" s="225">
        <v>37</v>
      </c>
      <c r="AS33" s="226">
        <v>72</v>
      </c>
      <c r="AT33" s="232">
        <v>275</v>
      </c>
      <c r="AU33" s="231">
        <v>70</v>
      </c>
      <c r="AV33" s="225">
        <v>26</v>
      </c>
      <c r="AW33" s="226">
        <v>27</v>
      </c>
      <c r="AX33" s="232">
        <v>33</v>
      </c>
      <c r="AY33" s="219">
        <f t="shared" si="1"/>
        <v>1789</v>
      </c>
      <c r="AZ33" s="208">
        <f t="shared" si="1"/>
        <v>591</v>
      </c>
      <c r="BA33" s="209">
        <f t="shared" si="1"/>
        <v>766</v>
      </c>
      <c r="BB33" s="214">
        <f t="shared" si="1"/>
        <v>1045</v>
      </c>
    </row>
    <row r="34" spans="1:54" s="32" customFormat="1" ht="27" customHeight="1">
      <c r="A34" s="37">
        <v>28</v>
      </c>
      <c r="B34" s="38" t="s">
        <v>35</v>
      </c>
      <c r="C34" s="231">
        <v>32</v>
      </c>
      <c r="D34" s="225">
        <v>8</v>
      </c>
      <c r="E34" s="226">
        <v>22</v>
      </c>
      <c r="F34" s="232">
        <v>18</v>
      </c>
      <c r="G34" s="231">
        <v>46</v>
      </c>
      <c r="H34" s="225">
        <v>85</v>
      </c>
      <c r="I34" s="226">
        <v>8</v>
      </c>
      <c r="J34" s="232">
        <v>31</v>
      </c>
      <c r="K34" s="231">
        <v>54</v>
      </c>
      <c r="L34" s="225">
        <v>41</v>
      </c>
      <c r="M34" s="226">
        <v>23</v>
      </c>
      <c r="N34" s="232">
        <v>47</v>
      </c>
      <c r="O34" s="231">
        <v>192</v>
      </c>
      <c r="P34" s="225">
        <v>42</v>
      </c>
      <c r="Q34" s="226">
        <v>56</v>
      </c>
      <c r="R34" s="232">
        <v>38</v>
      </c>
      <c r="S34" s="231">
        <v>36</v>
      </c>
      <c r="T34" s="225">
        <v>28</v>
      </c>
      <c r="U34" s="226">
        <v>12</v>
      </c>
      <c r="V34" s="232">
        <v>31</v>
      </c>
      <c r="W34" s="231">
        <v>46</v>
      </c>
      <c r="X34" s="225">
        <v>37</v>
      </c>
      <c r="Y34" s="226">
        <v>20</v>
      </c>
      <c r="Z34" s="232">
        <v>42</v>
      </c>
      <c r="AA34" s="231">
        <v>22</v>
      </c>
      <c r="AB34" s="225">
        <v>36</v>
      </c>
      <c r="AC34" s="226">
        <v>10</v>
      </c>
      <c r="AD34" s="232">
        <v>29</v>
      </c>
      <c r="AE34" s="231">
        <v>7</v>
      </c>
      <c r="AF34" s="225">
        <v>28</v>
      </c>
      <c r="AG34" s="226">
        <v>4</v>
      </c>
      <c r="AH34" s="232">
        <v>28</v>
      </c>
      <c r="AI34" s="231">
        <v>41</v>
      </c>
      <c r="AJ34" s="225">
        <v>42</v>
      </c>
      <c r="AK34" s="226">
        <v>21</v>
      </c>
      <c r="AL34" s="232">
        <v>31</v>
      </c>
      <c r="AM34" s="231">
        <v>39</v>
      </c>
      <c r="AN34" s="225">
        <v>34</v>
      </c>
      <c r="AO34" s="226">
        <v>15</v>
      </c>
      <c r="AP34" s="232">
        <v>26</v>
      </c>
      <c r="AQ34" s="231">
        <v>32</v>
      </c>
      <c r="AR34" s="225">
        <v>25</v>
      </c>
      <c r="AS34" s="226">
        <v>12</v>
      </c>
      <c r="AT34" s="232">
        <v>32</v>
      </c>
      <c r="AU34" s="231">
        <v>33</v>
      </c>
      <c r="AV34" s="225">
        <v>27</v>
      </c>
      <c r="AW34" s="226">
        <v>13</v>
      </c>
      <c r="AX34" s="232">
        <v>25</v>
      </c>
      <c r="AY34" s="219">
        <f t="shared" si="1"/>
        <v>580</v>
      </c>
      <c r="AZ34" s="208">
        <f t="shared" si="1"/>
        <v>433</v>
      </c>
      <c r="BA34" s="209">
        <f t="shared" si="1"/>
        <v>216</v>
      </c>
      <c r="BB34" s="214">
        <f t="shared" si="1"/>
        <v>378</v>
      </c>
    </row>
    <row r="35" spans="1:54" s="32" customFormat="1" ht="44">
      <c r="A35" s="41">
        <v>29</v>
      </c>
      <c r="B35" s="38" t="s">
        <v>36</v>
      </c>
      <c r="C35" s="231">
        <v>721</v>
      </c>
      <c r="D35" s="225">
        <v>6</v>
      </c>
      <c r="E35" s="226">
        <v>246</v>
      </c>
      <c r="F35" s="232">
        <v>8</v>
      </c>
      <c r="G35" s="231">
        <v>488</v>
      </c>
      <c r="H35" s="225">
        <v>85</v>
      </c>
      <c r="I35" s="226">
        <v>251</v>
      </c>
      <c r="J35" s="232">
        <v>73</v>
      </c>
      <c r="K35" s="231">
        <v>405</v>
      </c>
      <c r="L35" s="225">
        <v>31</v>
      </c>
      <c r="M35" s="226">
        <v>178</v>
      </c>
      <c r="N35" s="232">
        <v>32</v>
      </c>
      <c r="O35" s="231" t="s">
        <v>117</v>
      </c>
      <c r="P35" s="225" t="s">
        <v>118</v>
      </c>
      <c r="Q35" s="226" t="s">
        <v>119</v>
      </c>
      <c r="R35" s="232" t="s">
        <v>120</v>
      </c>
      <c r="S35" s="231">
        <v>6</v>
      </c>
      <c r="T35" s="225">
        <v>53</v>
      </c>
      <c r="U35" s="226">
        <v>4</v>
      </c>
      <c r="V35" s="232">
        <v>55</v>
      </c>
      <c r="W35" s="231">
        <v>789</v>
      </c>
      <c r="X35" s="225">
        <v>85</v>
      </c>
      <c r="Y35" s="226">
        <v>421</v>
      </c>
      <c r="Z35" s="232">
        <v>84</v>
      </c>
      <c r="AA35" s="231">
        <v>595</v>
      </c>
      <c r="AB35" s="225">
        <v>51</v>
      </c>
      <c r="AC35" s="226">
        <v>276</v>
      </c>
      <c r="AD35" s="232">
        <v>60</v>
      </c>
      <c r="AE35" s="231">
        <v>524</v>
      </c>
      <c r="AF35" s="225">
        <v>40</v>
      </c>
      <c r="AG35" s="226">
        <v>249</v>
      </c>
      <c r="AH35" s="232">
        <v>57</v>
      </c>
      <c r="AI35" s="231">
        <v>285</v>
      </c>
      <c r="AJ35" s="225">
        <v>43</v>
      </c>
      <c r="AK35" s="226">
        <v>174</v>
      </c>
      <c r="AL35" s="232">
        <v>47</v>
      </c>
      <c r="AM35" s="231">
        <v>157</v>
      </c>
      <c r="AN35" s="225">
        <v>36</v>
      </c>
      <c r="AO35" s="226">
        <v>75</v>
      </c>
      <c r="AP35" s="232">
        <v>22</v>
      </c>
      <c r="AQ35" s="231">
        <v>15</v>
      </c>
      <c r="AR35" s="225">
        <v>25</v>
      </c>
      <c r="AS35" s="226">
        <v>6</v>
      </c>
      <c r="AT35" s="232">
        <v>25</v>
      </c>
      <c r="AU35" s="231">
        <v>57</v>
      </c>
      <c r="AV35" s="225">
        <v>49</v>
      </c>
      <c r="AW35" s="226">
        <v>34</v>
      </c>
      <c r="AX35" s="232">
        <v>24</v>
      </c>
      <c r="AY35" s="219">
        <f t="shared" si="1"/>
        <v>4042</v>
      </c>
      <c r="AZ35" s="208">
        <f t="shared" si="1"/>
        <v>504</v>
      </c>
      <c r="BA35" s="209">
        <f t="shared" si="1"/>
        <v>1914</v>
      </c>
      <c r="BB35" s="214">
        <f t="shared" si="1"/>
        <v>487</v>
      </c>
    </row>
    <row r="36" spans="1:54" s="32" customFormat="1" ht="27" customHeight="1">
      <c r="A36" s="41">
        <v>30</v>
      </c>
      <c r="B36" s="38" t="s">
        <v>37</v>
      </c>
      <c r="C36" s="231">
        <v>8</v>
      </c>
      <c r="D36" s="225" t="s">
        <v>121</v>
      </c>
      <c r="E36" s="226">
        <v>5</v>
      </c>
      <c r="F36" s="232" t="s">
        <v>122</v>
      </c>
      <c r="G36" s="231">
        <v>17</v>
      </c>
      <c r="H36" s="225">
        <v>1</v>
      </c>
      <c r="I36" s="226">
        <v>9</v>
      </c>
      <c r="J36" s="232">
        <v>5</v>
      </c>
      <c r="K36" s="231">
        <v>6</v>
      </c>
      <c r="L36" s="225">
        <v>31</v>
      </c>
      <c r="M36" s="226">
        <v>8</v>
      </c>
      <c r="N36" s="232">
        <v>29</v>
      </c>
      <c r="O36" s="231">
        <v>4</v>
      </c>
      <c r="P36" s="225">
        <v>25</v>
      </c>
      <c r="Q36" s="226">
        <v>3</v>
      </c>
      <c r="R36" s="232">
        <v>26</v>
      </c>
      <c r="S36" s="231">
        <v>5</v>
      </c>
      <c r="T36" s="225">
        <v>27</v>
      </c>
      <c r="U36" s="226">
        <v>3</v>
      </c>
      <c r="V36" s="232">
        <v>29</v>
      </c>
      <c r="W36" s="231">
        <v>26</v>
      </c>
      <c r="X36" s="225">
        <v>36</v>
      </c>
      <c r="Y36" s="226">
        <v>7</v>
      </c>
      <c r="Z36" s="232">
        <v>38</v>
      </c>
      <c r="AA36" s="231">
        <v>14</v>
      </c>
      <c r="AB36" s="225">
        <v>29</v>
      </c>
      <c r="AC36" s="226">
        <v>9</v>
      </c>
      <c r="AD36" s="232">
        <v>29</v>
      </c>
      <c r="AE36" s="231">
        <v>3</v>
      </c>
      <c r="AF36" s="225">
        <v>26</v>
      </c>
      <c r="AG36" s="226">
        <v>2</v>
      </c>
      <c r="AH36" s="232">
        <v>26</v>
      </c>
      <c r="AI36" s="231">
        <v>150</v>
      </c>
      <c r="AJ36" s="225">
        <v>32</v>
      </c>
      <c r="AK36" s="226">
        <v>78</v>
      </c>
      <c r="AL36" s="232">
        <v>34</v>
      </c>
      <c r="AM36" s="231">
        <v>20</v>
      </c>
      <c r="AN36" s="225">
        <v>28</v>
      </c>
      <c r="AO36" s="226">
        <v>10</v>
      </c>
      <c r="AP36" s="232">
        <v>26</v>
      </c>
      <c r="AQ36" s="231">
        <v>6</v>
      </c>
      <c r="AR36" s="225">
        <v>30</v>
      </c>
      <c r="AS36" s="226">
        <v>3</v>
      </c>
      <c r="AT36" s="232">
        <v>27</v>
      </c>
      <c r="AU36" s="231">
        <v>33</v>
      </c>
      <c r="AV36" s="225">
        <v>33</v>
      </c>
      <c r="AW36" s="226">
        <v>8</v>
      </c>
      <c r="AX36" s="232">
        <v>28</v>
      </c>
      <c r="AY36" s="219">
        <f t="shared" si="1"/>
        <v>292</v>
      </c>
      <c r="AZ36" s="208">
        <f t="shared" si="1"/>
        <v>298</v>
      </c>
      <c r="BA36" s="209">
        <f t="shared" si="1"/>
        <v>145</v>
      </c>
      <c r="BB36" s="214">
        <f t="shared" si="1"/>
        <v>297</v>
      </c>
    </row>
    <row r="37" spans="1:54" s="32" customFormat="1" ht="27" customHeight="1">
      <c r="A37" s="41">
        <v>31</v>
      </c>
      <c r="B37" s="38" t="s">
        <v>101</v>
      </c>
      <c r="C37" s="231">
        <v>3</v>
      </c>
      <c r="D37" s="225" t="s">
        <v>122</v>
      </c>
      <c r="E37" s="226">
        <v>3</v>
      </c>
      <c r="F37" s="232" t="s">
        <v>121</v>
      </c>
      <c r="G37" s="231">
        <v>48</v>
      </c>
      <c r="H37" s="225">
        <v>18</v>
      </c>
      <c r="I37" s="226">
        <v>11</v>
      </c>
      <c r="J37" s="232">
        <v>27</v>
      </c>
      <c r="K37" s="231">
        <v>51</v>
      </c>
      <c r="L37" s="225">
        <v>26</v>
      </c>
      <c r="M37" s="226">
        <v>24</v>
      </c>
      <c r="N37" s="232">
        <v>28</v>
      </c>
      <c r="O37" s="231">
        <v>6</v>
      </c>
      <c r="P37" s="225">
        <v>14</v>
      </c>
      <c r="Q37" s="226">
        <v>4</v>
      </c>
      <c r="R37" s="232">
        <v>25</v>
      </c>
      <c r="S37" s="231">
        <v>56</v>
      </c>
      <c r="T37" s="225">
        <v>28</v>
      </c>
      <c r="U37" s="226">
        <v>16</v>
      </c>
      <c r="V37" s="232">
        <v>26</v>
      </c>
      <c r="W37" s="231">
        <v>13</v>
      </c>
      <c r="X37" s="225">
        <v>37</v>
      </c>
      <c r="Y37" s="226">
        <v>8</v>
      </c>
      <c r="Z37" s="232">
        <v>38</v>
      </c>
      <c r="AA37" s="231">
        <v>69</v>
      </c>
      <c r="AB37" s="225">
        <v>28</v>
      </c>
      <c r="AC37" s="226">
        <v>24</v>
      </c>
      <c r="AD37" s="232">
        <v>30</v>
      </c>
      <c r="AE37" s="231">
        <v>27</v>
      </c>
      <c r="AF37" s="225">
        <v>26</v>
      </c>
      <c r="AG37" s="226">
        <v>8</v>
      </c>
      <c r="AH37" s="232">
        <v>26</v>
      </c>
      <c r="AI37" s="231">
        <v>28</v>
      </c>
      <c r="AJ37" s="225">
        <v>33</v>
      </c>
      <c r="AK37" s="226">
        <v>10</v>
      </c>
      <c r="AL37" s="232">
        <v>29</v>
      </c>
      <c r="AM37" s="231">
        <v>5</v>
      </c>
      <c r="AN37" s="225">
        <v>28</v>
      </c>
      <c r="AO37" s="226">
        <v>1</v>
      </c>
      <c r="AP37" s="232">
        <v>24</v>
      </c>
      <c r="AQ37" s="231">
        <v>13</v>
      </c>
      <c r="AR37" s="225">
        <v>42</v>
      </c>
      <c r="AS37" s="226">
        <v>6</v>
      </c>
      <c r="AT37" s="232">
        <v>26</v>
      </c>
      <c r="AU37" s="231">
        <v>65</v>
      </c>
      <c r="AV37" s="225">
        <v>32</v>
      </c>
      <c r="AW37" s="226">
        <v>24</v>
      </c>
      <c r="AX37" s="232">
        <v>26</v>
      </c>
      <c r="AY37" s="219">
        <f t="shared" si="1"/>
        <v>384</v>
      </c>
      <c r="AZ37" s="208">
        <f t="shared" si="1"/>
        <v>312</v>
      </c>
      <c r="BA37" s="209">
        <f t="shared" si="1"/>
        <v>139</v>
      </c>
      <c r="BB37" s="214">
        <f t="shared" si="1"/>
        <v>305</v>
      </c>
    </row>
    <row r="38" spans="1:54" s="32" customFormat="1" ht="27" customHeight="1">
      <c r="A38" s="46">
        <v>32</v>
      </c>
      <c r="B38" s="237" t="s">
        <v>102</v>
      </c>
      <c r="C38" s="233">
        <v>465</v>
      </c>
      <c r="D38" s="234" t="s">
        <v>121</v>
      </c>
      <c r="E38" s="235">
        <v>150</v>
      </c>
      <c r="F38" s="236">
        <v>2</v>
      </c>
      <c r="G38" s="233">
        <v>394</v>
      </c>
      <c r="H38" s="234">
        <v>9</v>
      </c>
      <c r="I38" s="235">
        <v>83</v>
      </c>
      <c r="J38" s="236">
        <v>330</v>
      </c>
      <c r="K38" s="233">
        <v>222</v>
      </c>
      <c r="L38" s="234">
        <v>33</v>
      </c>
      <c r="M38" s="235">
        <v>109</v>
      </c>
      <c r="N38" s="236">
        <v>34</v>
      </c>
      <c r="O38" s="233">
        <v>107</v>
      </c>
      <c r="P38" s="234">
        <v>26</v>
      </c>
      <c r="Q38" s="235">
        <v>54</v>
      </c>
      <c r="R38" s="236">
        <v>26</v>
      </c>
      <c r="S38" s="233">
        <v>163</v>
      </c>
      <c r="T38" s="234">
        <v>42</v>
      </c>
      <c r="U38" s="235">
        <v>72</v>
      </c>
      <c r="V38" s="236">
        <v>48</v>
      </c>
      <c r="W38" s="233">
        <v>88</v>
      </c>
      <c r="X38" s="234">
        <v>35</v>
      </c>
      <c r="Y38" s="235">
        <v>38</v>
      </c>
      <c r="Z38" s="236">
        <v>37</v>
      </c>
      <c r="AA38" s="233">
        <v>171</v>
      </c>
      <c r="AB38" s="234">
        <v>28</v>
      </c>
      <c r="AC38" s="235">
        <v>82</v>
      </c>
      <c r="AD38" s="236">
        <v>27</v>
      </c>
      <c r="AE38" s="233">
        <v>843</v>
      </c>
      <c r="AF38" s="234">
        <v>41</v>
      </c>
      <c r="AG38" s="235">
        <v>288</v>
      </c>
      <c r="AH38" s="236">
        <v>32</v>
      </c>
      <c r="AI38" s="233">
        <v>572</v>
      </c>
      <c r="AJ38" s="234">
        <v>43</v>
      </c>
      <c r="AK38" s="235">
        <v>268</v>
      </c>
      <c r="AL38" s="236">
        <v>31</v>
      </c>
      <c r="AM38" s="233">
        <v>892</v>
      </c>
      <c r="AN38" s="234">
        <v>41</v>
      </c>
      <c r="AO38" s="235">
        <v>390</v>
      </c>
      <c r="AP38" s="236">
        <v>35</v>
      </c>
      <c r="AQ38" s="233">
        <v>183</v>
      </c>
      <c r="AR38" s="234">
        <v>36</v>
      </c>
      <c r="AS38" s="235">
        <v>79</v>
      </c>
      <c r="AT38" s="236">
        <v>31</v>
      </c>
      <c r="AU38" s="233">
        <v>109</v>
      </c>
      <c r="AV38" s="234">
        <v>30</v>
      </c>
      <c r="AW38" s="235">
        <v>59</v>
      </c>
      <c r="AX38" s="236">
        <v>27</v>
      </c>
      <c r="AY38" s="220">
        <f t="shared" si="1"/>
        <v>4209</v>
      </c>
      <c r="AZ38" s="215">
        <f t="shared" si="1"/>
        <v>364</v>
      </c>
      <c r="BA38" s="216">
        <f t="shared" si="1"/>
        <v>1672</v>
      </c>
      <c r="BB38" s="217">
        <f t="shared" si="1"/>
        <v>660</v>
      </c>
    </row>
    <row r="39" spans="1:54" s="32" customFormat="1" ht="42.75" customHeight="1">
      <c r="A39" s="42"/>
      <c r="C39" s="144"/>
      <c r="D39" s="144"/>
      <c r="E39" s="144"/>
      <c r="F39" s="144"/>
      <c r="G39" s="145"/>
      <c r="H39" s="145"/>
      <c r="I39" s="145"/>
      <c r="J39" s="145"/>
      <c r="K39" s="144"/>
      <c r="L39" s="144"/>
      <c r="M39" s="144"/>
      <c r="N39" s="144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</row>
    <row r="40" spans="1:54" s="32" customFormat="1" ht="27" customHeight="1">
      <c r="A40" s="295" t="s">
        <v>87</v>
      </c>
      <c r="B40" s="297"/>
      <c r="C40" s="339"/>
      <c r="D40" s="340"/>
      <c r="E40" s="340"/>
      <c r="F40" s="340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331"/>
      <c r="Z40" s="331"/>
      <c r="AA40" s="331"/>
      <c r="AB40" s="331"/>
      <c r="AC40" s="331"/>
      <c r="AD40" s="331"/>
      <c r="AE40" s="331"/>
      <c r="AF40" s="331"/>
      <c r="AG40" s="331"/>
      <c r="AH40" s="331"/>
      <c r="AI40" s="331"/>
      <c r="AJ40" s="331"/>
      <c r="AK40" s="331"/>
      <c r="AL40" s="331"/>
      <c r="AM40" s="331"/>
      <c r="AN40" s="331"/>
      <c r="AO40" s="331"/>
      <c r="AP40" s="331"/>
      <c r="AQ40" s="340"/>
      <c r="AR40" s="340"/>
      <c r="AS40" s="340"/>
      <c r="AT40" s="340"/>
      <c r="AU40" s="340"/>
      <c r="AV40" s="340"/>
      <c r="AW40" s="340"/>
      <c r="AX40" s="340"/>
      <c r="AY40" s="340"/>
      <c r="AZ40" s="340"/>
      <c r="BA40" s="340"/>
      <c r="BB40" s="341"/>
    </row>
    <row r="41" spans="1:54" s="32" customFormat="1" ht="27" customHeight="1">
      <c r="A41" s="63">
        <v>1</v>
      </c>
      <c r="B41" s="242" t="s">
        <v>88</v>
      </c>
      <c r="C41" s="238">
        <v>4</v>
      </c>
      <c r="D41" s="239" t="s">
        <v>113</v>
      </c>
      <c r="E41" s="240">
        <v>3</v>
      </c>
      <c r="F41" s="241" t="s">
        <v>114</v>
      </c>
      <c r="G41" s="238">
        <v>148</v>
      </c>
      <c r="H41" s="239">
        <v>26</v>
      </c>
      <c r="I41" s="240">
        <v>19</v>
      </c>
      <c r="J41" s="241">
        <v>55</v>
      </c>
      <c r="K41" s="238">
        <v>6</v>
      </c>
      <c r="L41" s="239">
        <v>20</v>
      </c>
      <c r="M41" s="240">
        <v>6</v>
      </c>
      <c r="N41" s="241">
        <v>22</v>
      </c>
      <c r="O41" s="238">
        <v>3</v>
      </c>
      <c r="P41" s="239">
        <v>26</v>
      </c>
      <c r="Q41" s="240">
        <v>1</v>
      </c>
      <c r="R41" s="241">
        <v>26</v>
      </c>
      <c r="S41" s="238">
        <v>4</v>
      </c>
      <c r="T41" s="239">
        <v>28</v>
      </c>
      <c r="U41" s="240">
        <v>2</v>
      </c>
      <c r="V41" s="241">
        <v>28</v>
      </c>
      <c r="W41" s="238">
        <v>6</v>
      </c>
      <c r="X41" s="239">
        <v>36</v>
      </c>
      <c r="Y41" s="240">
        <v>2</v>
      </c>
      <c r="Z41" s="241">
        <v>36</v>
      </c>
      <c r="AA41" s="238">
        <v>3</v>
      </c>
      <c r="AB41" s="239">
        <v>0</v>
      </c>
      <c r="AC41" s="240">
        <v>1</v>
      </c>
      <c r="AD41" s="241">
        <v>0</v>
      </c>
      <c r="AE41" s="238">
        <v>11</v>
      </c>
      <c r="AF41" s="239">
        <v>64</v>
      </c>
      <c r="AG41" s="240">
        <v>5</v>
      </c>
      <c r="AH41" s="241">
        <v>58</v>
      </c>
      <c r="AI41" s="238">
        <v>15</v>
      </c>
      <c r="AJ41" s="239">
        <v>32</v>
      </c>
      <c r="AK41" s="240">
        <v>7</v>
      </c>
      <c r="AL41" s="241">
        <v>27</v>
      </c>
      <c r="AM41" s="238">
        <v>5</v>
      </c>
      <c r="AN41" s="239">
        <v>25</v>
      </c>
      <c r="AO41" s="240">
        <v>2</v>
      </c>
      <c r="AP41" s="241">
        <v>27</v>
      </c>
      <c r="AQ41" s="238">
        <v>5</v>
      </c>
      <c r="AR41" s="239">
        <v>25</v>
      </c>
      <c r="AS41" s="240">
        <v>2</v>
      </c>
      <c r="AT41" s="241">
        <v>27</v>
      </c>
      <c r="AU41" s="238">
        <v>6</v>
      </c>
      <c r="AV41" s="239">
        <v>27</v>
      </c>
      <c r="AW41" s="240">
        <v>3</v>
      </c>
      <c r="AX41" s="241">
        <v>25</v>
      </c>
      <c r="AY41" s="221">
        <f>SUM(C41,G41,K41,O41,S41,W41,AA41,AE41,AI41,AM41,AQ41,AU41,)</f>
        <v>216</v>
      </c>
      <c r="AZ41" s="222">
        <f>SUM(D41,H41,L41,P41,T41,X41,AB41,AF41,AJ41,AN41,AR41,AV41,)</f>
        <v>309</v>
      </c>
      <c r="BA41" s="223">
        <f>SUM(E41,I41,M41,Q41,U41,Y41,AC41,AG41,AK41,AO41,AS41,AW41,)</f>
        <v>53</v>
      </c>
      <c r="BB41" s="224">
        <f>SUM(F41,J41,N41,R41,V41,Z41,AD41,AH41,AL41,AP41,AT41,AX41,)</f>
        <v>331</v>
      </c>
    </row>
    <row r="42" spans="1:54" s="32" customFormat="1" ht="27" customHeight="1">
      <c r="A42" s="42"/>
      <c r="C42" s="144"/>
      <c r="D42" s="144"/>
      <c r="E42" s="144"/>
      <c r="F42" s="144"/>
      <c r="G42" s="145"/>
      <c r="H42" s="145"/>
      <c r="I42" s="145"/>
      <c r="J42" s="145"/>
      <c r="K42" s="144"/>
      <c r="L42" s="144"/>
      <c r="M42" s="144"/>
      <c r="N42" s="144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258"/>
      <c r="AV42" s="258"/>
      <c r="AW42" s="258"/>
      <c r="AX42" s="258"/>
      <c r="AY42" s="145"/>
      <c r="AZ42" s="145"/>
      <c r="BA42" s="145"/>
      <c r="BB42" s="145"/>
    </row>
    <row r="43" spans="1:54" s="32" customFormat="1" ht="27" customHeight="1">
      <c r="A43" s="42"/>
      <c r="C43" s="144"/>
      <c r="D43" s="144"/>
      <c r="E43" s="144"/>
      <c r="F43" s="144"/>
      <c r="G43" s="145"/>
      <c r="H43" s="145"/>
      <c r="I43" s="145"/>
      <c r="J43" s="145"/>
      <c r="K43" s="144"/>
      <c r="L43" s="144"/>
      <c r="M43" s="144"/>
      <c r="N43" s="144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</row>
    <row r="44" spans="1:54" s="32" customFormat="1" ht="69">
      <c r="A44" s="289" t="s">
        <v>2</v>
      </c>
      <c r="B44" s="290"/>
      <c r="C44" s="59" t="s">
        <v>5</v>
      </c>
      <c r="D44" s="60" t="s">
        <v>108</v>
      </c>
      <c r="E44" s="61" t="s">
        <v>109</v>
      </c>
      <c r="F44" s="62" t="s">
        <v>110</v>
      </c>
      <c r="G44" s="59" t="s">
        <v>5</v>
      </c>
      <c r="H44" s="60" t="s">
        <v>108</v>
      </c>
      <c r="I44" s="61" t="s">
        <v>109</v>
      </c>
      <c r="J44" s="62" t="s">
        <v>110</v>
      </c>
      <c r="K44" s="59" t="s">
        <v>5</v>
      </c>
      <c r="L44" s="60" t="s">
        <v>108</v>
      </c>
      <c r="M44" s="61" t="s">
        <v>109</v>
      </c>
      <c r="N44" s="62" t="s">
        <v>110</v>
      </c>
      <c r="O44" s="59" t="s">
        <v>5</v>
      </c>
      <c r="P44" s="60" t="s">
        <v>108</v>
      </c>
      <c r="Q44" s="61" t="s">
        <v>109</v>
      </c>
      <c r="R44" s="62" t="s">
        <v>110</v>
      </c>
      <c r="S44" s="59" t="s">
        <v>5</v>
      </c>
      <c r="T44" s="60" t="s">
        <v>108</v>
      </c>
      <c r="U44" s="61" t="s">
        <v>109</v>
      </c>
      <c r="V44" s="62" t="s">
        <v>110</v>
      </c>
      <c r="W44" s="59" t="s">
        <v>5</v>
      </c>
      <c r="X44" s="60" t="s">
        <v>108</v>
      </c>
      <c r="Y44" s="61" t="s">
        <v>109</v>
      </c>
      <c r="Z44" s="62" t="s">
        <v>110</v>
      </c>
      <c r="AA44" s="59" t="s">
        <v>5</v>
      </c>
      <c r="AB44" s="60" t="s">
        <v>108</v>
      </c>
      <c r="AC44" s="61" t="s">
        <v>109</v>
      </c>
      <c r="AD44" s="62" t="s">
        <v>110</v>
      </c>
      <c r="AE44" s="59" t="s">
        <v>5</v>
      </c>
      <c r="AF44" s="60" t="s">
        <v>108</v>
      </c>
      <c r="AG44" s="61" t="s">
        <v>109</v>
      </c>
      <c r="AH44" s="62" t="s">
        <v>110</v>
      </c>
      <c r="AI44" s="59" t="s">
        <v>5</v>
      </c>
      <c r="AJ44" s="60" t="s">
        <v>108</v>
      </c>
      <c r="AK44" s="61" t="s">
        <v>109</v>
      </c>
      <c r="AL44" s="62" t="s">
        <v>110</v>
      </c>
      <c r="AM44" s="59" t="s">
        <v>5</v>
      </c>
      <c r="AN44" s="60" t="s">
        <v>108</v>
      </c>
      <c r="AO44" s="61" t="s">
        <v>109</v>
      </c>
      <c r="AP44" s="62" t="s">
        <v>110</v>
      </c>
      <c r="AQ44" s="59" t="s">
        <v>5</v>
      </c>
      <c r="AR44" s="60" t="s">
        <v>108</v>
      </c>
      <c r="AS44" s="61" t="s">
        <v>109</v>
      </c>
      <c r="AT44" s="62" t="s">
        <v>110</v>
      </c>
      <c r="AU44" s="59" t="s">
        <v>5</v>
      </c>
      <c r="AV44" s="60" t="s">
        <v>108</v>
      </c>
      <c r="AW44" s="61" t="s">
        <v>109</v>
      </c>
      <c r="AX44" s="62" t="s">
        <v>110</v>
      </c>
      <c r="AY44" s="59" t="s">
        <v>5</v>
      </c>
      <c r="AZ44" s="60" t="s">
        <v>108</v>
      </c>
      <c r="BA44" s="61" t="s">
        <v>109</v>
      </c>
      <c r="BB44" s="62" t="s">
        <v>110</v>
      </c>
    </row>
    <row r="45" spans="1:54" s="52" customFormat="1" ht="27" customHeight="1">
      <c r="A45" s="291"/>
      <c r="B45" s="292"/>
      <c r="C45" s="51">
        <f>SUM(C7:C41)</f>
        <v>155109</v>
      </c>
      <c r="D45" s="51">
        <f t="shared" ref="D45:AX45" si="2">SUM(D7:D41)</f>
        <v>3867</v>
      </c>
      <c r="E45" s="51">
        <f t="shared" si="2"/>
        <v>81161</v>
      </c>
      <c r="F45" s="51">
        <f t="shared" si="2"/>
        <v>6826</v>
      </c>
      <c r="G45" s="51">
        <f t="shared" si="2"/>
        <v>170391</v>
      </c>
      <c r="H45" s="51">
        <f t="shared" si="2"/>
        <v>4379</v>
      </c>
      <c r="I45" s="51">
        <f t="shared" si="2"/>
        <v>86705</v>
      </c>
      <c r="J45" s="51">
        <f t="shared" si="2"/>
        <v>6501</v>
      </c>
      <c r="K45" s="51">
        <f t="shared" si="2"/>
        <v>372284</v>
      </c>
      <c r="L45" s="51">
        <f t="shared" si="2"/>
        <v>2814</v>
      </c>
      <c r="M45" s="51">
        <f t="shared" si="2"/>
        <v>301662</v>
      </c>
      <c r="N45" s="51">
        <f t="shared" si="2"/>
        <v>3182</v>
      </c>
      <c r="O45" s="51">
        <f t="shared" si="2"/>
        <v>295950</v>
      </c>
      <c r="P45" s="51">
        <f t="shared" si="2"/>
        <v>1916</v>
      </c>
      <c r="Q45" s="51">
        <f t="shared" si="2"/>
        <v>258062</v>
      </c>
      <c r="R45" s="51">
        <f t="shared" si="2"/>
        <v>2132</v>
      </c>
      <c r="S45" s="51">
        <f t="shared" si="2"/>
        <v>118014</v>
      </c>
      <c r="T45" s="51">
        <f t="shared" si="2"/>
        <v>1937</v>
      </c>
      <c r="U45" s="51">
        <f t="shared" si="2"/>
        <v>80097</v>
      </c>
      <c r="V45" s="51">
        <f t="shared" si="2"/>
        <v>5408</v>
      </c>
      <c r="W45" s="51">
        <f t="shared" si="2"/>
        <v>208214</v>
      </c>
      <c r="X45" s="51">
        <f t="shared" si="2"/>
        <v>2633</v>
      </c>
      <c r="Y45" s="51">
        <f t="shared" si="2"/>
        <v>168527</v>
      </c>
      <c r="Z45" s="51">
        <f t="shared" si="2"/>
        <v>7123</v>
      </c>
      <c r="AA45" s="51">
        <f t="shared" si="2"/>
        <v>136647</v>
      </c>
      <c r="AB45" s="51">
        <f t="shared" si="2"/>
        <v>3166</v>
      </c>
      <c r="AC45" s="51">
        <f t="shared" si="2"/>
        <v>70748</v>
      </c>
      <c r="AD45" s="51">
        <f t="shared" si="2"/>
        <v>3639</v>
      </c>
      <c r="AE45" s="51">
        <f t="shared" si="2"/>
        <v>171388</v>
      </c>
      <c r="AF45" s="51">
        <f t="shared" si="2"/>
        <v>3122</v>
      </c>
      <c r="AG45" s="51">
        <f t="shared" si="2"/>
        <v>105261</v>
      </c>
      <c r="AH45" s="51">
        <f t="shared" si="2"/>
        <v>8501</v>
      </c>
      <c r="AI45" s="51">
        <f t="shared" si="2"/>
        <v>166759</v>
      </c>
      <c r="AJ45" s="51">
        <f t="shared" si="2"/>
        <v>3915</v>
      </c>
      <c r="AK45" s="51">
        <f t="shared" si="2"/>
        <v>96661</v>
      </c>
      <c r="AL45" s="51">
        <f t="shared" si="2"/>
        <v>4888</v>
      </c>
      <c r="AM45" s="51">
        <f t="shared" si="2"/>
        <v>127940</v>
      </c>
      <c r="AN45" s="51">
        <f t="shared" si="2"/>
        <v>3338</v>
      </c>
      <c r="AO45" s="51">
        <f t="shared" si="2"/>
        <v>82077</v>
      </c>
      <c r="AP45" s="51">
        <f t="shared" si="2"/>
        <v>5233</v>
      </c>
      <c r="AQ45" s="51">
        <f t="shared" si="2"/>
        <v>131314</v>
      </c>
      <c r="AR45" s="51">
        <f t="shared" si="2"/>
        <v>3042</v>
      </c>
      <c r="AS45" s="51">
        <f t="shared" si="2"/>
        <v>72961</v>
      </c>
      <c r="AT45" s="51">
        <f t="shared" si="2"/>
        <v>5279</v>
      </c>
      <c r="AU45" s="51">
        <f t="shared" si="2"/>
        <v>93312</v>
      </c>
      <c r="AV45" s="51">
        <f t="shared" si="2"/>
        <v>2952</v>
      </c>
      <c r="AW45" s="51">
        <f t="shared" si="2"/>
        <v>53236</v>
      </c>
      <c r="AX45" s="51">
        <f t="shared" si="2"/>
        <v>3660</v>
      </c>
      <c r="AY45" s="51">
        <f>SUM(AY7:AY41)</f>
        <v>2147322</v>
      </c>
      <c r="AZ45" s="51">
        <f>SUM(AZ7:AZ41)</f>
        <v>37081</v>
      </c>
      <c r="BA45" s="51">
        <f>SUM(BA7:BA41)</f>
        <v>1457158</v>
      </c>
      <c r="BB45" s="51">
        <f>SUM(BB7:BB41)</f>
        <v>62372</v>
      </c>
    </row>
  </sheetData>
  <mergeCells count="47">
    <mergeCell ref="A44:B45"/>
    <mergeCell ref="AM4:AP4"/>
    <mergeCell ref="AQ4:AT4"/>
    <mergeCell ref="AU4:AX4"/>
    <mergeCell ref="AY4:BB4"/>
    <mergeCell ref="A6:B6"/>
    <mergeCell ref="C6:BB6"/>
    <mergeCell ref="O4:R4"/>
    <mergeCell ref="S4:V4"/>
    <mergeCell ref="W4:Z4"/>
    <mergeCell ref="AA4:AD4"/>
    <mergeCell ref="AE4:AH4"/>
    <mergeCell ref="AI4:AL4"/>
    <mergeCell ref="A4:A5"/>
    <mergeCell ref="B4:B5"/>
    <mergeCell ref="C4:F4"/>
    <mergeCell ref="G4:J4"/>
    <mergeCell ref="AM2:AP2"/>
    <mergeCell ref="AQ2:AT2"/>
    <mergeCell ref="AU2:AX2"/>
    <mergeCell ref="AY2:BB2"/>
    <mergeCell ref="AI2:AL2"/>
    <mergeCell ref="AA1:AD1"/>
    <mergeCell ref="AE1:AH1"/>
    <mergeCell ref="AI1:AL1"/>
    <mergeCell ref="AM1:AP1"/>
    <mergeCell ref="O2:R2"/>
    <mergeCell ref="S2:V2"/>
    <mergeCell ref="W2:Z2"/>
    <mergeCell ref="AA2:AD2"/>
    <mergeCell ref="AE2:AH2"/>
    <mergeCell ref="A40:B40"/>
    <mergeCell ref="C40:BB40"/>
    <mergeCell ref="AQ1:AT1"/>
    <mergeCell ref="AU1:AX1"/>
    <mergeCell ref="C1:F1"/>
    <mergeCell ref="G1:J1"/>
    <mergeCell ref="K1:N1"/>
    <mergeCell ref="O1:R1"/>
    <mergeCell ref="S1:V1"/>
    <mergeCell ref="W1:Z1"/>
    <mergeCell ref="C3:F3"/>
    <mergeCell ref="K4:N4"/>
    <mergeCell ref="AY1:BB1"/>
    <mergeCell ref="C2:F2"/>
    <mergeCell ref="G2:J2"/>
    <mergeCell ref="K2:N2"/>
  </mergeCells>
  <printOptions verticalCentered="1"/>
  <pageMargins left="0.3" right="0.3" top="0.4" bottom="0.4" header="0.3" footer="0.3"/>
  <pageSetup paperSize="9" scale="3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E67D9-4DBF-4389-B244-FBE7FEB666EF}">
  <sheetPr codeName="Sheet8"/>
  <dimension ref="A1:BB96"/>
  <sheetViews>
    <sheetView zoomScale="40" zoomScaleNormal="40" workbookViewId="0">
      <pane xSplit="2" ySplit="6" topLeftCell="C54" activePane="bottomRight" state="frozen"/>
      <selection pane="topRight" activeCell="C1" sqref="C1"/>
      <selection pane="bottomLeft" activeCell="A7" sqref="A7"/>
      <selection pane="bottomRight" activeCell="N102" sqref="N102"/>
    </sheetView>
  </sheetViews>
  <sheetFormatPr defaultColWidth="60.7265625" defaultRowHeight="23"/>
  <cols>
    <col min="1" max="1" width="4.7265625" style="1" customWidth="1"/>
    <col min="2" max="2" width="55.81640625" style="1" customWidth="1"/>
    <col min="3" max="50" width="12.26953125" style="4" customWidth="1"/>
    <col min="51" max="54" width="12.7265625" style="50" customWidth="1"/>
    <col min="55" max="55" width="9.1796875" style="1" customWidth="1"/>
    <col min="56" max="56" width="9.453125" style="1" customWidth="1"/>
    <col min="57" max="57" width="33.81640625" style="1" customWidth="1"/>
    <col min="58" max="16384" width="60.7265625" style="1"/>
  </cols>
  <sheetData>
    <row r="1" spans="1:54" ht="21" customHeight="1">
      <c r="A1" s="13" t="s">
        <v>0</v>
      </c>
      <c r="B1" s="14" t="s">
        <v>123</v>
      </c>
      <c r="C1" s="345">
        <v>45667</v>
      </c>
      <c r="D1" s="349"/>
      <c r="E1" s="349"/>
      <c r="F1" s="346"/>
      <c r="G1" s="345">
        <v>45698</v>
      </c>
      <c r="H1" s="349"/>
      <c r="I1" s="349"/>
      <c r="J1" s="346"/>
      <c r="K1" s="345">
        <v>45726</v>
      </c>
      <c r="L1" s="349"/>
      <c r="M1" s="349"/>
      <c r="N1" s="346"/>
      <c r="O1" s="345">
        <v>45757</v>
      </c>
      <c r="P1" s="349"/>
      <c r="Q1" s="349"/>
      <c r="R1" s="346"/>
      <c r="S1" s="345">
        <v>45787</v>
      </c>
      <c r="T1" s="349"/>
      <c r="U1" s="349"/>
      <c r="V1" s="346"/>
      <c r="W1" s="345">
        <v>45818</v>
      </c>
      <c r="X1" s="349"/>
      <c r="Y1" s="349"/>
      <c r="Z1" s="346"/>
      <c r="AA1" s="345">
        <v>45848</v>
      </c>
      <c r="AB1" s="349"/>
      <c r="AC1" s="349"/>
      <c r="AD1" s="346"/>
      <c r="AE1" s="345">
        <v>45879</v>
      </c>
      <c r="AF1" s="349"/>
      <c r="AG1" s="349"/>
      <c r="AH1" s="346"/>
      <c r="AI1" s="345">
        <v>45910</v>
      </c>
      <c r="AJ1" s="349"/>
      <c r="AK1" s="349"/>
      <c r="AL1" s="346"/>
      <c r="AM1" s="345">
        <v>45940</v>
      </c>
      <c r="AN1" s="349"/>
      <c r="AO1" s="349"/>
      <c r="AP1" s="346"/>
      <c r="AQ1" s="345">
        <v>45971</v>
      </c>
      <c r="AR1" s="349"/>
      <c r="AS1" s="349"/>
      <c r="AT1" s="346"/>
      <c r="AU1" s="345">
        <v>46001</v>
      </c>
      <c r="AV1" s="349"/>
      <c r="AW1" s="349"/>
      <c r="AX1" s="346"/>
      <c r="AY1" s="345" t="s">
        <v>2</v>
      </c>
      <c r="AZ1" s="349"/>
      <c r="BA1" s="349"/>
      <c r="BB1" s="346"/>
    </row>
    <row r="2" spans="1:54" ht="19.899999999999999" customHeight="1">
      <c r="A2" s="15">
        <v>1</v>
      </c>
      <c r="B2" s="16" t="s">
        <v>3</v>
      </c>
      <c r="C2" s="333">
        <v>3855715</v>
      </c>
      <c r="D2" s="350"/>
      <c r="E2" s="350"/>
      <c r="F2" s="334"/>
      <c r="G2" s="333">
        <v>3881723</v>
      </c>
      <c r="H2" s="350"/>
      <c r="I2" s="350"/>
      <c r="J2" s="334"/>
      <c r="K2" s="333">
        <v>3893633</v>
      </c>
      <c r="L2" s="350"/>
      <c r="M2" s="350"/>
      <c r="N2" s="334"/>
      <c r="O2" s="354">
        <v>3901010</v>
      </c>
      <c r="P2" s="350"/>
      <c r="Q2" s="350"/>
      <c r="R2" s="334"/>
      <c r="S2" s="333">
        <v>3912203</v>
      </c>
      <c r="T2" s="350"/>
      <c r="U2" s="350"/>
      <c r="V2" s="334"/>
      <c r="W2" s="333">
        <v>3925932</v>
      </c>
      <c r="X2" s="350"/>
      <c r="Y2" s="350"/>
      <c r="Z2" s="334"/>
      <c r="AA2" s="333">
        <v>3938713</v>
      </c>
      <c r="AB2" s="350"/>
      <c r="AC2" s="350"/>
      <c r="AD2" s="334"/>
      <c r="AE2" s="351">
        <v>3945064</v>
      </c>
      <c r="AF2" s="352"/>
      <c r="AG2" s="352"/>
      <c r="AH2" s="353"/>
      <c r="AI2" s="333">
        <v>3959509</v>
      </c>
      <c r="AJ2" s="350"/>
      <c r="AK2" s="350"/>
      <c r="AL2" s="334"/>
      <c r="AM2" s="333">
        <v>3977754</v>
      </c>
      <c r="AN2" s="350"/>
      <c r="AO2" s="350"/>
      <c r="AP2" s="334"/>
      <c r="AQ2" s="333">
        <v>4008786</v>
      </c>
      <c r="AR2" s="350"/>
      <c r="AS2" s="350"/>
      <c r="AT2" s="334"/>
      <c r="AU2" s="333">
        <v>4121407</v>
      </c>
      <c r="AV2" s="350"/>
      <c r="AW2" s="350"/>
      <c r="AX2" s="334"/>
      <c r="AY2" s="355" cm="1">
        <f t="array" ref="AY2">LOOKUP(2,1/(C2:AX2&lt;&gt;""),C2:AX2)</f>
        <v>4121407</v>
      </c>
      <c r="AZ2" s="356"/>
      <c r="BA2" s="356"/>
      <c r="BB2" s="357"/>
    </row>
    <row r="3" spans="1:54">
      <c r="A3" s="19"/>
      <c r="B3" s="54" t="s">
        <v>106</v>
      </c>
      <c r="C3" s="364"/>
      <c r="D3" s="364"/>
      <c r="E3" s="364"/>
      <c r="F3" s="364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53"/>
      <c r="AZ3" s="53"/>
      <c r="BA3" s="53"/>
      <c r="BB3" s="53"/>
    </row>
    <row r="4" spans="1:54" ht="23.5" customHeight="1">
      <c r="A4" s="337" t="s">
        <v>0</v>
      </c>
      <c r="B4" s="337" t="s">
        <v>123</v>
      </c>
      <c r="C4" s="320">
        <v>45667</v>
      </c>
      <c r="D4" s="320"/>
      <c r="E4" s="320"/>
      <c r="F4" s="284"/>
      <c r="G4" s="283">
        <v>45698</v>
      </c>
      <c r="H4" s="320"/>
      <c r="I4" s="320"/>
      <c r="J4" s="284"/>
      <c r="K4" s="320">
        <v>45726</v>
      </c>
      <c r="L4" s="320"/>
      <c r="M4" s="320"/>
      <c r="N4" s="284"/>
      <c r="O4" s="283">
        <v>45757</v>
      </c>
      <c r="P4" s="320"/>
      <c r="Q4" s="320"/>
      <c r="R4" s="284"/>
      <c r="S4" s="320">
        <v>45787</v>
      </c>
      <c r="T4" s="320"/>
      <c r="U4" s="320"/>
      <c r="V4" s="284"/>
      <c r="W4" s="283">
        <v>45818</v>
      </c>
      <c r="X4" s="320"/>
      <c r="Y4" s="320"/>
      <c r="Z4" s="284"/>
      <c r="AA4" s="320">
        <v>45848</v>
      </c>
      <c r="AB4" s="320"/>
      <c r="AC4" s="320"/>
      <c r="AD4" s="284"/>
      <c r="AE4" s="283">
        <v>45879</v>
      </c>
      <c r="AF4" s="320"/>
      <c r="AG4" s="320"/>
      <c r="AH4" s="284"/>
      <c r="AI4" s="320">
        <v>45910</v>
      </c>
      <c r="AJ4" s="320"/>
      <c r="AK4" s="320"/>
      <c r="AL4" s="284"/>
      <c r="AM4" s="283">
        <v>45940</v>
      </c>
      <c r="AN4" s="320"/>
      <c r="AO4" s="320"/>
      <c r="AP4" s="284"/>
      <c r="AQ4" s="283">
        <v>45971</v>
      </c>
      <c r="AR4" s="320"/>
      <c r="AS4" s="320"/>
      <c r="AT4" s="284"/>
      <c r="AU4" s="320">
        <v>46001</v>
      </c>
      <c r="AV4" s="320"/>
      <c r="AW4" s="320"/>
      <c r="AX4" s="284"/>
      <c r="AY4" s="283" t="s">
        <v>2</v>
      </c>
      <c r="AZ4" s="320"/>
      <c r="BA4" s="320"/>
      <c r="BB4" s="284"/>
    </row>
    <row r="5" spans="1:54" s="3" customFormat="1" ht="69">
      <c r="A5" s="338"/>
      <c r="B5" s="338"/>
      <c r="C5" s="55" t="s">
        <v>5</v>
      </c>
      <c r="D5" s="56" t="s">
        <v>108</v>
      </c>
      <c r="E5" s="57" t="s">
        <v>109</v>
      </c>
      <c r="F5" s="58" t="s">
        <v>110</v>
      </c>
      <c r="G5" s="55" t="s">
        <v>5</v>
      </c>
      <c r="H5" s="56" t="s">
        <v>108</v>
      </c>
      <c r="I5" s="57" t="s">
        <v>109</v>
      </c>
      <c r="J5" s="58" t="s">
        <v>110</v>
      </c>
      <c r="K5" s="55" t="s">
        <v>5</v>
      </c>
      <c r="L5" s="56" t="s">
        <v>108</v>
      </c>
      <c r="M5" s="57" t="s">
        <v>109</v>
      </c>
      <c r="N5" s="58" t="s">
        <v>110</v>
      </c>
      <c r="O5" s="55" t="s">
        <v>5</v>
      </c>
      <c r="P5" s="56" t="s">
        <v>108</v>
      </c>
      <c r="Q5" s="57" t="s">
        <v>109</v>
      </c>
      <c r="R5" s="58" t="s">
        <v>110</v>
      </c>
      <c r="S5" s="55" t="s">
        <v>5</v>
      </c>
      <c r="T5" s="56" t="s">
        <v>108</v>
      </c>
      <c r="U5" s="57" t="s">
        <v>109</v>
      </c>
      <c r="V5" s="58" t="s">
        <v>110</v>
      </c>
      <c r="W5" s="55" t="s">
        <v>5</v>
      </c>
      <c r="X5" s="56" t="s">
        <v>108</v>
      </c>
      <c r="Y5" s="57" t="s">
        <v>109</v>
      </c>
      <c r="Z5" s="58" t="s">
        <v>110</v>
      </c>
      <c r="AA5" s="55" t="s">
        <v>5</v>
      </c>
      <c r="AB5" s="56" t="s">
        <v>108</v>
      </c>
      <c r="AC5" s="57" t="s">
        <v>109</v>
      </c>
      <c r="AD5" s="58" t="s">
        <v>110</v>
      </c>
      <c r="AE5" s="55" t="s">
        <v>5</v>
      </c>
      <c r="AF5" s="56" t="s">
        <v>108</v>
      </c>
      <c r="AG5" s="57" t="s">
        <v>109</v>
      </c>
      <c r="AH5" s="58" t="s">
        <v>110</v>
      </c>
      <c r="AI5" s="55" t="s">
        <v>5</v>
      </c>
      <c r="AJ5" s="56" t="s">
        <v>108</v>
      </c>
      <c r="AK5" s="57" t="s">
        <v>109</v>
      </c>
      <c r="AL5" s="58" t="s">
        <v>110</v>
      </c>
      <c r="AM5" s="55" t="s">
        <v>5</v>
      </c>
      <c r="AN5" s="56" t="s">
        <v>108</v>
      </c>
      <c r="AO5" s="57" t="s">
        <v>109</v>
      </c>
      <c r="AP5" s="58" t="s">
        <v>110</v>
      </c>
      <c r="AQ5" s="55" t="s">
        <v>5</v>
      </c>
      <c r="AR5" s="56" t="s">
        <v>108</v>
      </c>
      <c r="AS5" s="57" t="s">
        <v>109</v>
      </c>
      <c r="AT5" s="58" t="s">
        <v>110</v>
      </c>
      <c r="AU5" s="55" t="s">
        <v>5</v>
      </c>
      <c r="AV5" s="56" t="s">
        <v>108</v>
      </c>
      <c r="AW5" s="57" t="s">
        <v>109</v>
      </c>
      <c r="AX5" s="58" t="s">
        <v>110</v>
      </c>
      <c r="AY5" s="59" t="s">
        <v>5</v>
      </c>
      <c r="AZ5" s="60" t="s">
        <v>108</v>
      </c>
      <c r="BA5" s="61" t="s">
        <v>109</v>
      </c>
      <c r="BB5" s="62" t="s">
        <v>110</v>
      </c>
    </row>
    <row r="6" spans="1:54" ht="27" customHeight="1" thickBot="1">
      <c r="A6" s="296" t="s">
        <v>100</v>
      </c>
      <c r="B6" s="297"/>
      <c r="C6" s="365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361"/>
      <c r="U6" s="361"/>
      <c r="V6" s="361"/>
      <c r="W6" s="361"/>
      <c r="X6" s="361"/>
      <c r="Y6" s="361"/>
      <c r="Z6" s="361"/>
      <c r="AA6" s="361"/>
      <c r="AB6" s="361"/>
      <c r="AC6" s="361"/>
      <c r="AD6" s="361"/>
      <c r="AE6" s="361"/>
      <c r="AF6" s="361"/>
      <c r="AG6" s="361"/>
      <c r="AH6" s="361"/>
      <c r="AI6" s="361"/>
      <c r="AJ6" s="361"/>
      <c r="AK6" s="361"/>
      <c r="AL6" s="361"/>
      <c r="AM6" s="361"/>
      <c r="AN6" s="361"/>
      <c r="AO6" s="361"/>
      <c r="AP6" s="361"/>
      <c r="AQ6" s="361"/>
      <c r="AR6" s="361"/>
      <c r="AS6" s="361"/>
      <c r="AT6" s="361"/>
      <c r="AU6" s="361"/>
      <c r="AV6" s="361"/>
      <c r="AW6" s="361"/>
      <c r="AX6" s="361"/>
      <c r="AY6" s="360"/>
      <c r="AZ6" s="360"/>
      <c r="BA6" s="360"/>
      <c r="BB6" s="362"/>
    </row>
    <row r="7" spans="1:54">
      <c r="A7" s="30">
        <v>1</v>
      </c>
      <c r="B7" s="31" t="s">
        <v>8</v>
      </c>
      <c r="C7" s="147">
        <v>1016</v>
      </c>
      <c r="D7" s="148">
        <v>44</v>
      </c>
      <c r="E7" s="149">
        <v>315</v>
      </c>
      <c r="F7" s="150">
        <v>55</v>
      </c>
      <c r="G7" s="147">
        <v>1175</v>
      </c>
      <c r="H7" s="148">
        <v>41</v>
      </c>
      <c r="I7" s="149">
        <v>456</v>
      </c>
      <c r="J7" s="150">
        <v>70</v>
      </c>
      <c r="K7" s="147">
        <v>1773</v>
      </c>
      <c r="L7" s="148">
        <v>101</v>
      </c>
      <c r="M7" s="149">
        <v>584</v>
      </c>
      <c r="N7" s="150">
        <v>104</v>
      </c>
      <c r="O7" s="147">
        <v>570</v>
      </c>
      <c r="P7" s="148">
        <v>42</v>
      </c>
      <c r="Q7" s="149">
        <v>258</v>
      </c>
      <c r="R7" s="150">
        <v>39</v>
      </c>
      <c r="S7" s="147">
        <v>646</v>
      </c>
      <c r="T7" s="148">
        <v>30</v>
      </c>
      <c r="U7" s="149">
        <v>265</v>
      </c>
      <c r="V7" s="150">
        <v>43</v>
      </c>
      <c r="W7" s="147">
        <v>550</v>
      </c>
      <c r="X7" s="148">
        <v>32</v>
      </c>
      <c r="Y7" s="149">
        <v>257</v>
      </c>
      <c r="Z7" s="150">
        <v>41</v>
      </c>
      <c r="AA7" s="147">
        <v>1680</v>
      </c>
      <c r="AB7" s="148">
        <v>50</v>
      </c>
      <c r="AC7" s="149">
        <v>700</v>
      </c>
      <c r="AD7" s="150">
        <v>65</v>
      </c>
      <c r="AE7" s="147">
        <v>5395</v>
      </c>
      <c r="AF7" s="148">
        <v>138</v>
      </c>
      <c r="AG7" s="149">
        <v>1711</v>
      </c>
      <c r="AH7" s="150">
        <v>176</v>
      </c>
      <c r="AI7" s="147">
        <v>3721</v>
      </c>
      <c r="AJ7" s="148">
        <v>119</v>
      </c>
      <c r="AK7" s="149">
        <v>1163</v>
      </c>
      <c r="AL7" s="150">
        <v>110</v>
      </c>
      <c r="AM7" s="147">
        <v>3666</v>
      </c>
      <c r="AN7" s="148">
        <v>196</v>
      </c>
      <c r="AO7" s="149">
        <v>1033</v>
      </c>
      <c r="AP7" s="150">
        <v>134</v>
      </c>
      <c r="AQ7" s="147">
        <v>1551</v>
      </c>
      <c r="AR7" s="148">
        <v>55</v>
      </c>
      <c r="AS7" s="149">
        <v>556</v>
      </c>
      <c r="AT7" s="150">
        <v>71</v>
      </c>
      <c r="AU7" s="147">
        <v>4670</v>
      </c>
      <c r="AV7" s="148">
        <v>113</v>
      </c>
      <c r="AW7" s="149">
        <v>1541</v>
      </c>
      <c r="AX7" s="150">
        <v>182</v>
      </c>
      <c r="AY7" s="207">
        <f>SUM(C7,G7,K7,O7,S7,W7,AA7,AE7,AI7,AM7,AQ7,AU7,)</f>
        <v>26413</v>
      </c>
      <c r="AZ7" s="208">
        <f t="shared" ref="AZ7" si="0">SUM(D7,H7,L7,P7,T7,X7,AB7,AF7,AJ7,AN7,AR7,AV7,)</f>
        <v>961</v>
      </c>
      <c r="BA7" s="209">
        <f t="shared" ref="BA7" si="1">SUM(E7,I7,M7,Q7,U7,Y7,AC7,AG7,AK7,AO7,AS7,AW7,)</f>
        <v>8839</v>
      </c>
      <c r="BB7" s="210">
        <f t="shared" ref="BB7" si="2">SUM(F7,J7,N7,R7,V7,Z7,AD7,AH7,AL7,AP7,AT7,AX7,)</f>
        <v>1090</v>
      </c>
    </row>
    <row r="8" spans="1:54">
      <c r="A8" s="33">
        <v>2</v>
      </c>
      <c r="B8" s="34" t="s">
        <v>9</v>
      </c>
      <c r="C8" s="151">
        <v>1074</v>
      </c>
      <c r="D8" s="152">
        <v>63</v>
      </c>
      <c r="E8" s="153">
        <v>428</v>
      </c>
      <c r="F8" s="154">
        <v>65</v>
      </c>
      <c r="G8" s="151">
        <v>987</v>
      </c>
      <c r="H8" s="152">
        <v>69</v>
      </c>
      <c r="I8" s="153">
        <v>453</v>
      </c>
      <c r="J8" s="154">
        <v>295</v>
      </c>
      <c r="K8" s="151">
        <v>2988</v>
      </c>
      <c r="L8" s="152">
        <v>72</v>
      </c>
      <c r="M8" s="153">
        <v>338</v>
      </c>
      <c r="N8" s="154">
        <v>63</v>
      </c>
      <c r="O8" s="151">
        <v>342</v>
      </c>
      <c r="P8" s="152">
        <v>39</v>
      </c>
      <c r="Q8" s="153">
        <v>185</v>
      </c>
      <c r="R8" s="154">
        <v>47</v>
      </c>
      <c r="S8" s="151">
        <v>648</v>
      </c>
      <c r="T8" s="152">
        <v>54</v>
      </c>
      <c r="U8" s="153">
        <v>324</v>
      </c>
      <c r="V8" s="154">
        <v>52</v>
      </c>
      <c r="W8" s="151">
        <v>936</v>
      </c>
      <c r="X8" s="152">
        <v>46</v>
      </c>
      <c r="Y8" s="153">
        <v>460</v>
      </c>
      <c r="Z8" s="154">
        <v>42</v>
      </c>
      <c r="AA8" s="151">
        <v>1882</v>
      </c>
      <c r="AB8" s="152">
        <v>136</v>
      </c>
      <c r="AC8" s="153">
        <v>780</v>
      </c>
      <c r="AD8" s="154">
        <v>176</v>
      </c>
      <c r="AE8" s="151">
        <v>2297</v>
      </c>
      <c r="AF8" s="152">
        <v>83</v>
      </c>
      <c r="AG8" s="153">
        <v>688</v>
      </c>
      <c r="AH8" s="154">
        <v>97</v>
      </c>
      <c r="AI8" s="151">
        <v>1473</v>
      </c>
      <c r="AJ8" s="152">
        <v>175</v>
      </c>
      <c r="AK8" s="153">
        <v>693</v>
      </c>
      <c r="AL8" s="154">
        <v>127</v>
      </c>
      <c r="AM8" s="151">
        <v>1361</v>
      </c>
      <c r="AN8" s="152">
        <v>62</v>
      </c>
      <c r="AO8" s="153">
        <v>581</v>
      </c>
      <c r="AP8" s="154">
        <v>57</v>
      </c>
      <c r="AQ8" s="151">
        <v>1140</v>
      </c>
      <c r="AR8" s="152">
        <v>65</v>
      </c>
      <c r="AS8" s="153">
        <v>448</v>
      </c>
      <c r="AT8" s="154">
        <v>49</v>
      </c>
      <c r="AU8" s="151">
        <v>1202</v>
      </c>
      <c r="AV8" s="152">
        <v>50</v>
      </c>
      <c r="AW8" s="153">
        <v>483</v>
      </c>
      <c r="AX8" s="154">
        <v>47</v>
      </c>
      <c r="AY8" s="207">
        <f t="shared" ref="AY8:AY38" si="3">SUM(C8,G8,K8,O8,S8,W8,AA8,AE8,AI8,AM8,AQ8,AU8,)</f>
        <v>16330</v>
      </c>
      <c r="AZ8" s="208">
        <f t="shared" ref="AZ8:AZ38" si="4">SUM(D8,H8,L8,P8,T8,X8,AB8,AF8,AJ8,AN8,AR8,AV8,)</f>
        <v>914</v>
      </c>
      <c r="BA8" s="209">
        <f t="shared" ref="BA8:BA38" si="5">SUM(E8,I8,M8,Q8,U8,Y8,AC8,AG8,AK8,AO8,AS8,AW8,)</f>
        <v>5861</v>
      </c>
      <c r="BB8" s="210">
        <f t="shared" ref="BB8:BB38" si="6">SUM(F8,J8,N8,R8,V8,Z8,AD8,AH8,AL8,AP8,AT8,AX8,)</f>
        <v>1117</v>
      </c>
    </row>
    <row r="9" spans="1:54">
      <c r="A9" s="33">
        <v>3</v>
      </c>
      <c r="B9" s="34" t="s">
        <v>10</v>
      </c>
      <c r="C9" s="151">
        <v>32470</v>
      </c>
      <c r="D9" s="152">
        <v>171</v>
      </c>
      <c r="E9" s="153">
        <v>13971</v>
      </c>
      <c r="F9" s="154">
        <v>198</v>
      </c>
      <c r="G9" s="151">
        <v>29853</v>
      </c>
      <c r="H9" s="152">
        <v>224</v>
      </c>
      <c r="I9" s="153">
        <v>12175</v>
      </c>
      <c r="J9" s="154">
        <v>289</v>
      </c>
      <c r="K9" s="151">
        <v>30710</v>
      </c>
      <c r="L9" s="152">
        <v>233</v>
      </c>
      <c r="M9" s="153">
        <v>12134</v>
      </c>
      <c r="N9" s="154">
        <v>414</v>
      </c>
      <c r="O9" s="151">
        <v>22184</v>
      </c>
      <c r="P9" s="152">
        <v>109</v>
      </c>
      <c r="Q9" s="153">
        <v>8944</v>
      </c>
      <c r="R9" s="154">
        <v>230</v>
      </c>
      <c r="S9" s="151">
        <v>24455</v>
      </c>
      <c r="T9" s="152">
        <v>113</v>
      </c>
      <c r="U9" s="153">
        <v>9751</v>
      </c>
      <c r="V9" s="154">
        <v>126</v>
      </c>
      <c r="W9" s="151">
        <v>20199</v>
      </c>
      <c r="X9" s="152">
        <v>204</v>
      </c>
      <c r="Y9" s="153">
        <v>9028</v>
      </c>
      <c r="Z9" s="154">
        <v>170</v>
      </c>
      <c r="AA9" s="151">
        <v>19735</v>
      </c>
      <c r="AB9" s="152">
        <v>234</v>
      </c>
      <c r="AC9" s="153">
        <v>8520</v>
      </c>
      <c r="AD9" s="154">
        <v>303</v>
      </c>
      <c r="AE9" s="151">
        <v>30548</v>
      </c>
      <c r="AF9" s="152">
        <v>236</v>
      </c>
      <c r="AG9" s="153">
        <v>12775</v>
      </c>
      <c r="AH9" s="154">
        <v>306</v>
      </c>
      <c r="AI9" s="151">
        <v>25753</v>
      </c>
      <c r="AJ9" s="152">
        <v>306</v>
      </c>
      <c r="AK9" s="153">
        <v>11888</v>
      </c>
      <c r="AL9" s="154">
        <v>506</v>
      </c>
      <c r="AM9" s="151">
        <v>26045</v>
      </c>
      <c r="AN9" s="152">
        <v>305</v>
      </c>
      <c r="AO9" s="153">
        <v>12204</v>
      </c>
      <c r="AP9" s="154">
        <v>386</v>
      </c>
      <c r="AQ9" s="151">
        <v>24219</v>
      </c>
      <c r="AR9" s="152">
        <v>281</v>
      </c>
      <c r="AS9" s="153">
        <v>11124</v>
      </c>
      <c r="AT9" s="154">
        <v>928</v>
      </c>
      <c r="AU9" s="151">
        <v>17666</v>
      </c>
      <c r="AV9" s="152">
        <v>158</v>
      </c>
      <c r="AW9" s="153">
        <v>8182</v>
      </c>
      <c r="AX9" s="154">
        <v>264</v>
      </c>
      <c r="AY9" s="207">
        <f t="shared" si="3"/>
        <v>303837</v>
      </c>
      <c r="AZ9" s="208">
        <f t="shared" si="4"/>
        <v>2574</v>
      </c>
      <c r="BA9" s="209">
        <f t="shared" si="5"/>
        <v>130696</v>
      </c>
      <c r="BB9" s="210">
        <f t="shared" si="6"/>
        <v>4120</v>
      </c>
    </row>
    <row r="10" spans="1:54">
      <c r="A10" s="33">
        <v>4</v>
      </c>
      <c r="B10" s="34" t="s">
        <v>11</v>
      </c>
      <c r="C10" s="151">
        <v>19031</v>
      </c>
      <c r="D10" s="152">
        <v>95</v>
      </c>
      <c r="E10" s="153">
        <v>7175</v>
      </c>
      <c r="F10" s="154">
        <v>108</v>
      </c>
      <c r="G10" s="151">
        <v>17883</v>
      </c>
      <c r="H10" s="152">
        <v>144</v>
      </c>
      <c r="I10" s="153">
        <v>7256</v>
      </c>
      <c r="J10" s="154">
        <v>305</v>
      </c>
      <c r="K10" s="151">
        <v>11068</v>
      </c>
      <c r="L10" s="152">
        <v>171</v>
      </c>
      <c r="M10" s="153">
        <v>4822</v>
      </c>
      <c r="N10" s="154">
        <v>150</v>
      </c>
      <c r="O10" s="151">
        <v>4841</v>
      </c>
      <c r="P10" s="152">
        <v>77</v>
      </c>
      <c r="Q10" s="153">
        <v>2120</v>
      </c>
      <c r="R10" s="154">
        <v>94</v>
      </c>
      <c r="S10" s="151">
        <v>6120</v>
      </c>
      <c r="T10" s="152">
        <v>105</v>
      </c>
      <c r="U10" s="153">
        <v>2797</v>
      </c>
      <c r="V10" s="154">
        <v>101</v>
      </c>
      <c r="W10" s="151">
        <v>7784</v>
      </c>
      <c r="X10" s="152">
        <v>107</v>
      </c>
      <c r="Y10" s="153">
        <v>3447</v>
      </c>
      <c r="Z10" s="154">
        <v>242</v>
      </c>
      <c r="AA10" s="151">
        <v>21924</v>
      </c>
      <c r="AB10" s="152">
        <v>363</v>
      </c>
      <c r="AC10" s="153">
        <v>8646</v>
      </c>
      <c r="AD10" s="154">
        <v>426</v>
      </c>
      <c r="AE10" s="151">
        <v>19933</v>
      </c>
      <c r="AF10" s="152">
        <v>281</v>
      </c>
      <c r="AG10" s="153">
        <v>6914</v>
      </c>
      <c r="AH10" s="154">
        <v>728</v>
      </c>
      <c r="AI10" s="151">
        <v>14621</v>
      </c>
      <c r="AJ10" s="152">
        <v>155</v>
      </c>
      <c r="AK10" s="153">
        <v>6094</v>
      </c>
      <c r="AL10" s="154">
        <v>134</v>
      </c>
      <c r="AM10" s="151">
        <v>9711</v>
      </c>
      <c r="AN10" s="152">
        <v>195</v>
      </c>
      <c r="AO10" s="153">
        <v>4198</v>
      </c>
      <c r="AP10" s="154">
        <v>204</v>
      </c>
      <c r="AQ10" s="151">
        <v>7532</v>
      </c>
      <c r="AR10" s="152">
        <v>101</v>
      </c>
      <c r="AS10" s="153">
        <v>3542</v>
      </c>
      <c r="AT10" s="154">
        <v>108</v>
      </c>
      <c r="AU10" s="151">
        <v>11959</v>
      </c>
      <c r="AV10" s="152">
        <v>171</v>
      </c>
      <c r="AW10" s="153">
        <v>5204</v>
      </c>
      <c r="AX10" s="154">
        <v>161</v>
      </c>
      <c r="AY10" s="207">
        <f t="shared" si="3"/>
        <v>152407</v>
      </c>
      <c r="AZ10" s="208">
        <f t="shared" si="4"/>
        <v>1965</v>
      </c>
      <c r="BA10" s="209">
        <f t="shared" si="5"/>
        <v>62215</v>
      </c>
      <c r="BB10" s="210">
        <f t="shared" si="6"/>
        <v>2761</v>
      </c>
    </row>
    <row r="11" spans="1:54">
      <c r="A11" s="33">
        <v>5</v>
      </c>
      <c r="B11" s="34" t="s">
        <v>12</v>
      </c>
      <c r="C11" s="151">
        <v>3210</v>
      </c>
      <c r="D11" s="152">
        <v>98</v>
      </c>
      <c r="E11" s="153">
        <v>1224</v>
      </c>
      <c r="F11" s="154">
        <v>1792</v>
      </c>
      <c r="G11" s="151">
        <v>4121</v>
      </c>
      <c r="H11" s="152">
        <v>98</v>
      </c>
      <c r="I11" s="153">
        <v>1279</v>
      </c>
      <c r="J11" s="154">
        <v>98</v>
      </c>
      <c r="K11" s="151">
        <v>2620</v>
      </c>
      <c r="L11" s="152">
        <v>42</v>
      </c>
      <c r="M11" s="153">
        <v>1075</v>
      </c>
      <c r="N11" s="154">
        <v>75</v>
      </c>
      <c r="O11" s="151">
        <v>1174</v>
      </c>
      <c r="P11" s="152">
        <v>35</v>
      </c>
      <c r="Q11" s="153">
        <v>516</v>
      </c>
      <c r="R11" s="154">
        <v>35</v>
      </c>
      <c r="S11" s="151">
        <v>2343</v>
      </c>
      <c r="T11" s="152">
        <v>41</v>
      </c>
      <c r="U11" s="153">
        <v>894</v>
      </c>
      <c r="V11" s="154">
        <v>352</v>
      </c>
      <c r="W11" s="151">
        <v>2381</v>
      </c>
      <c r="X11" s="152">
        <v>63</v>
      </c>
      <c r="Y11" s="153">
        <v>1001</v>
      </c>
      <c r="Z11" s="154">
        <v>66</v>
      </c>
      <c r="AA11" s="151">
        <v>3688</v>
      </c>
      <c r="AB11" s="152">
        <v>74</v>
      </c>
      <c r="AC11" s="153">
        <v>1496</v>
      </c>
      <c r="AD11" s="154">
        <v>85</v>
      </c>
      <c r="AE11" s="151">
        <v>3314</v>
      </c>
      <c r="AF11" s="152">
        <v>63</v>
      </c>
      <c r="AG11" s="153">
        <v>1390</v>
      </c>
      <c r="AH11" s="154">
        <v>102</v>
      </c>
      <c r="AI11" s="151">
        <v>1952</v>
      </c>
      <c r="AJ11" s="152">
        <v>114</v>
      </c>
      <c r="AK11" s="153">
        <v>887</v>
      </c>
      <c r="AL11" s="154">
        <v>524</v>
      </c>
      <c r="AM11" s="151">
        <v>1281</v>
      </c>
      <c r="AN11" s="152">
        <v>95</v>
      </c>
      <c r="AO11" s="153">
        <v>574</v>
      </c>
      <c r="AP11" s="154">
        <v>64</v>
      </c>
      <c r="AQ11" s="151">
        <v>972</v>
      </c>
      <c r="AR11" s="152">
        <v>74</v>
      </c>
      <c r="AS11" s="153">
        <v>514</v>
      </c>
      <c r="AT11" s="154">
        <v>64</v>
      </c>
      <c r="AU11" s="151">
        <v>2183</v>
      </c>
      <c r="AV11" s="152">
        <v>51</v>
      </c>
      <c r="AW11" s="153">
        <v>849</v>
      </c>
      <c r="AX11" s="154">
        <v>116</v>
      </c>
      <c r="AY11" s="207">
        <f t="shared" si="3"/>
        <v>29239</v>
      </c>
      <c r="AZ11" s="208">
        <f t="shared" si="4"/>
        <v>848</v>
      </c>
      <c r="BA11" s="209">
        <f t="shared" si="5"/>
        <v>11699</v>
      </c>
      <c r="BB11" s="210">
        <f t="shared" si="6"/>
        <v>3373</v>
      </c>
    </row>
    <row r="12" spans="1:54">
      <c r="A12" s="33">
        <v>6</v>
      </c>
      <c r="B12" s="34" t="s">
        <v>13</v>
      </c>
      <c r="C12" s="151">
        <v>567</v>
      </c>
      <c r="D12" s="152">
        <v>56</v>
      </c>
      <c r="E12" s="153">
        <v>145</v>
      </c>
      <c r="F12" s="154">
        <v>73</v>
      </c>
      <c r="G12" s="151">
        <v>1876</v>
      </c>
      <c r="H12" s="152">
        <v>124</v>
      </c>
      <c r="I12" s="153">
        <v>404</v>
      </c>
      <c r="J12" s="154">
        <v>169</v>
      </c>
      <c r="K12" s="151">
        <v>485</v>
      </c>
      <c r="L12" s="152">
        <v>60</v>
      </c>
      <c r="M12" s="153">
        <v>138</v>
      </c>
      <c r="N12" s="154">
        <v>80</v>
      </c>
      <c r="O12" s="151">
        <v>273</v>
      </c>
      <c r="P12" s="152">
        <v>34</v>
      </c>
      <c r="Q12" s="153">
        <v>118</v>
      </c>
      <c r="R12" s="154">
        <v>34</v>
      </c>
      <c r="S12" s="151">
        <v>442</v>
      </c>
      <c r="T12" s="152">
        <v>65</v>
      </c>
      <c r="U12" s="153">
        <v>160</v>
      </c>
      <c r="V12" s="154">
        <v>66</v>
      </c>
      <c r="W12" s="151">
        <v>231</v>
      </c>
      <c r="X12" s="152">
        <v>55</v>
      </c>
      <c r="Y12" s="153">
        <v>86</v>
      </c>
      <c r="Z12" s="154">
        <v>40</v>
      </c>
      <c r="AA12" s="151">
        <v>1787</v>
      </c>
      <c r="AB12" s="152">
        <v>96</v>
      </c>
      <c r="AC12" s="153">
        <v>413</v>
      </c>
      <c r="AD12" s="154">
        <v>97</v>
      </c>
      <c r="AE12" s="151">
        <v>559</v>
      </c>
      <c r="AF12" s="152">
        <v>57</v>
      </c>
      <c r="AG12" s="153">
        <v>167</v>
      </c>
      <c r="AH12" s="154">
        <v>74</v>
      </c>
      <c r="AI12" s="151">
        <v>1189</v>
      </c>
      <c r="AJ12" s="152">
        <v>104</v>
      </c>
      <c r="AK12" s="153">
        <v>326</v>
      </c>
      <c r="AL12" s="154">
        <v>85</v>
      </c>
      <c r="AM12" s="151">
        <v>531</v>
      </c>
      <c r="AN12" s="152">
        <v>75</v>
      </c>
      <c r="AO12" s="153">
        <v>172</v>
      </c>
      <c r="AP12" s="154">
        <v>46</v>
      </c>
      <c r="AQ12" s="151">
        <v>442</v>
      </c>
      <c r="AR12" s="152">
        <v>115</v>
      </c>
      <c r="AS12" s="153">
        <v>161</v>
      </c>
      <c r="AT12" s="154">
        <v>111</v>
      </c>
      <c r="AU12" s="151">
        <v>874</v>
      </c>
      <c r="AV12" s="152">
        <v>190</v>
      </c>
      <c r="AW12" s="153">
        <v>240</v>
      </c>
      <c r="AX12" s="154">
        <v>146</v>
      </c>
      <c r="AY12" s="207">
        <f t="shared" si="3"/>
        <v>9256</v>
      </c>
      <c r="AZ12" s="208">
        <f t="shared" si="4"/>
        <v>1031</v>
      </c>
      <c r="BA12" s="209">
        <f t="shared" si="5"/>
        <v>2530</v>
      </c>
      <c r="BB12" s="210">
        <f t="shared" si="6"/>
        <v>1021</v>
      </c>
    </row>
    <row r="13" spans="1:54">
      <c r="A13" s="33">
        <v>7</v>
      </c>
      <c r="B13" s="34" t="s">
        <v>14</v>
      </c>
      <c r="C13" s="151">
        <v>799</v>
      </c>
      <c r="D13" s="152">
        <v>107</v>
      </c>
      <c r="E13" s="153">
        <v>322</v>
      </c>
      <c r="F13" s="154">
        <v>112</v>
      </c>
      <c r="G13" s="151">
        <v>712</v>
      </c>
      <c r="H13" s="152">
        <v>70</v>
      </c>
      <c r="I13" s="153">
        <v>337</v>
      </c>
      <c r="J13" s="154">
        <v>79</v>
      </c>
      <c r="K13" s="151">
        <v>601</v>
      </c>
      <c r="L13" s="152">
        <v>82</v>
      </c>
      <c r="M13" s="153">
        <v>243</v>
      </c>
      <c r="N13" s="154">
        <v>105</v>
      </c>
      <c r="O13" s="151">
        <v>255</v>
      </c>
      <c r="P13" s="152">
        <v>33</v>
      </c>
      <c r="Q13" s="153">
        <v>126</v>
      </c>
      <c r="R13" s="154">
        <v>38</v>
      </c>
      <c r="S13" s="151">
        <v>312</v>
      </c>
      <c r="T13" s="152">
        <v>53</v>
      </c>
      <c r="U13" s="153">
        <v>114</v>
      </c>
      <c r="V13" s="154">
        <v>34</v>
      </c>
      <c r="W13" s="151">
        <v>490</v>
      </c>
      <c r="X13" s="152">
        <v>40</v>
      </c>
      <c r="Y13" s="153">
        <v>228</v>
      </c>
      <c r="Z13" s="154">
        <v>39</v>
      </c>
      <c r="AA13" s="151">
        <v>1379</v>
      </c>
      <c r="AB13" s="152">
        <v>74</v>
      </c>
      <c r="AC13" s="153">
        <v>570</v>
      </c>
      <c r="AD13" s="154">
        <v>148</v>
      </c>
      <c r="AE13" s="151">
        <v>911</v>
      </c>
      <c r="AF13" s="152">
        <v>69</v>
      </c>
      <c r="AG13" s="153">
        <v>383</v>
      </c>
      <c r="AH13" s="154">
        <v>85</v>
      </c>
      <c r="AI13" s="151">
        <v>802</v>
      </c>
      <c r="AJ13" s="152">
        <v>90</v>
      </c>
      <c r="AK13" s="153">
        <v>387</v>
      </c>
      <c r="AL13" s="154">
        <v>190</v>
      </c>
      <c r="AM13" s="151">
        <v>345</v>
      </c>
      <c r="AN13" s="152">
        <v>111</v>
      </c>
      <c r="AO13" s="153">
        <v>161</v>
      </c>
      <c r="AP13" s="154">
        <v>104</v>
      </c>
      <c r="AQ13" s="151">
        <v>458</v>
      </c>
      <c r="AR13" s="152">
        <v>41</v>
      </c>
      <c r="AS13" s="153">
        <v>170</v>
      </c>
      <c r="AT13" s="154">
        <v>38</v>
      </c>
      <c r="AU13" s="151">
        <v>480</v>
      </c>
      <c r="AV13" s="152">
        <v>71</v>
      </c>
      <c r="AW13" s="153">
        <v>263</v>
      </c>
      <c r="AX13" s="154">
        <v>40</v>
      </c>
      <c r="AY13" s="207">
        <f t="shared" si="3"/>
        <v>7544</v>
      </c>
      <c r="AZ13" s="208">
        <f t="shared" si="4"/>
        <v>841</v>
      </c>
      <c r="BA13" s="209">
        <f t="shared" si="5"/>
        <v>3304</v>
      </c>
      <c r="BB13" s="210">
        <f t="shared" si="6"/>
        <v>1012</v>
      </c>
    </row>
    <row r="14" spans="1:54">
      <c r="A14" s="33">
        <v>8</v>
      </c>
      <c r="B14" s="34" t="s">
        <v>15</v>
      </c>
      <c r="C14" s="151">
        <v>1160</v>
      </c>
      <c r="D14" s="152">
        <v>49</v>
      </c>
      <c r="E14" s="153">
        <v>402</v>
      </c>
      <c r="F14" s="154">
        <v>63</v>
      </c>
      <c r="G14" s="151">
        <v>964</v>
      </c>
      <c r="H14" s="152">
        <v>110</v>
      </c>
      <c r="I14" s="153">
        <v>327</v>
      </c>
      <c r="J14" s="154">
        <v>173</v>
      </c>
      <c r="K14" s="151">
        <v>1175</v>
      </c>
      <c r="L14" s="152">
        <v>82</v>
      </c>
      <c r="M14" s="153">
        <v>390</v>
      </c>
      <c r="N14" s="154">
        <v>105</v>
      </c>
      <c r="O14" s="151">
        <v>416</v>
      </c>
      <c r="P14" s="152">
        <v>38</v>
      </c>
      <c r="Q14" s="153">
        <v>166</v>
      </c>
      <c r="R14" s="154">
        <v>54</v>
      </c>
      <c r="S14" s="151">
        <v>286</v>
      </c>
      <c r="T14" s="152">
        <v>48</v>
      </c>
      <c r="U14" s="153">
        <v>134</v>
      </c>
      <c r="V14" s="154">
        <v>45</v>
      </c>
      <c r="W14" s="151">
        <v>234</v>
      </c>
      <c r="X14" s="152">
        <v>32</v>
      </c>
      <c r="Y14" s="153">
        <v>101</v>
      </c>
      <c r="Z14" s="154">
        <v>41</v>
      </c>
      <c r="AA14" s="151">
        <v>261</v>
      </c>
      <c r="AB14" s="152">
        <v>41</v>
      </c>
      <c r="AC14" s="153">
        <v>107</v>
      </c>
      <c r="AD14" s="154">
        <v>59</v>
      </c>
      <c r="AE14" s="151">
        <v>743</v>
      </c>
      <c r="AF14" s="152">
        <v>92</v>
      </c>
      <c r="AG14" s="153">
        <v>311</v>
      </c>
      <c r="AH14" s="154">
        <v>112</v>
      </c>
      <c r="AI14" s="151">
        <v>752</v>
      </c>
      <c r="AJ14" s="152">
        <v>153</v>
      </c>
      <c r="AK14" s="153">
        <v>324</v>
      </c>
      <c r="AL14" s="154">
        <v>162</v>
      </c>
      <c r="AM14" s="151">
        <v>399</v>
      </c>
      <c r="AN14" s="152">
        <v>64</v>
      </c>
      <c r="AO14" s="153">
        <v>173</v>
      </c>
      <c r="AP14" s="154">
        <v>47</v>
      </c>
      <c r="AQ14" s="151">
        <v>213</v>
      </c>
      <c r="AR14" s="152">
        <v>59</v>
      </c>
      <c r="AS14" s="153">
        <v>132</v>
      </c>
      <c r="AT14" s="154">
        <v>32</v>
      </c>
      <c r="AU14" s="151">
        <v>278</v>
      </c>
      <c r="AV14" s="152">
        <v>49</v>
      </c>
      <c r="AW14" s="153">
        <v>115</v>
      </c>
      <c r="AX14" s="154">
        <v>46</v>
      </c>
      <c r="AY14" s="207">
        <f t="shared" si="3"/>
        <v>6881</v>
      </c>
      <c r="AZ14" s="208">
        <f t="shared" si="4"/>
        <v>817</v>
      </c>
      <c r="BA14" s="209">
        <f t="shared" si="5"/>
        <v>2682</v>
      </c>
      <c r="BB14" s="210">
        <f t="shared" si="6"/>
        <v>939</v>
      </c>
    </row>
    <row r="15" spans="1:54">
      <c r="A15" s="33">
        <v>9</v>
      </c>
      <c r="B15" s="34" t="s">
        <v>16</v>
      </c>
      <c r="C15" s="151">
        <v>7100</v>
      </c>
      <c r="D15" s="152">
        <v>137</v>
      </c>
      <c r="E15" s="153">
        <v>2453</v>
      </c>
      <c r="F15" s="154">
        <v>106</v>
      </c>
      <c r="G15" s="151">
        <v>4282</v>
      </c>
      <c r="H15" s="152">
        <v>79</v>
      </c>
      <c r="I15" s="153">
        <v>1556</v>
      </c>
      <c r="J15" s="154">
        <v>82</v>
      </c>
      <c r="K15" s="151">
        <v>4075</v>
      </c>
      <c r="L15" s="152">
        <v>142</v>
      </c>
      <c r="M15" s="153">
        <v>1520</v>
      </c>
      <c r="N15" s="154">
        <v>124</v>
      </c>
      <c r="O15" s="151">
        <v>2024</v>
      </c>
      <c r="P15" s="152">
        <v>38</v>
      </c>
      <c r="Q15" s="153">
        <v>868</v>
      </c>
      <c r="R15" s="154">
        <v>50</v>
      </c>
      <c r="S15" s="151">
        <v>1953</v>
      </c>
      <c r="T15" s="152">
        <v>44</v>
      </c>
      <c r="U15" s="153">
        <v>889</v>
      </c>
      <c r="V15" s="154">
        <v>53</v>
      </c>
      <c r="W15" s="151">
        <v>1755</v>
      </c>
      <c r="X15" s="152">
        <v>56</v>
      </c>
      <c r="Y15" s="153">
        <v>755</v>
      </c>
      <c r="Z15" s="154">
        <v>45</v>
      </c>
      <c r="AA15" s="151">
        <v>1759</v>
      </c>
      <c r="AB15" s="152">
        <v>30</v>
      </c>
      <c r="AC15" s="153">
        <v>897</v>
      </c>
      <c r="AD15" s="154">
        <v>38</v>
      </c>
      <c r="AE15" s="151">
        <v>3888</v>
      </c>
      <c r="AF15" s="152">
        <v>60</v>
      </c>
      <c r="AG15" s="153">
        <v>1774</v>
      </c>
      <c r="AH15" s="154">
        <v>71</v>
      </c>
      <c r="AI15" s="151">
        <v>3394</v>
      </c>
      <c r="AJ15" s="152">
        <v>138</v>
      </c>
      <c r="AK15" s="153">
        <v>1374</v>
      </c>
      <c r="AL15" s="154">
        <v>92</v>
      </c>
      <c r="AM15" s="151">
        <v>2489</v>
      </c>
      <c r="AN15" s="152">
        <v>60</v>
      </c>
      <c r="AO15" s="153">
        <v>1069</v>
      </c>
      <c r="AP15" s="154">
        <v>46</v>
      </c>
      <c r="AQ15" s="151">
        <v>2041</v>
      </c>
      <c r="AR15" s="152">
        <v>46</v>
      </c>
      <c r="AS15" s="153">
        <v>918</v>
      </c>
      <c r="AT15" s="154">
        <v>38</v>
      </c>
      <c r="AU15" s="151">
        <v>1609</v>
      </c>
      <c r="AV15" s="152">
        <v>33</v>
      </c>
      <c r="AW15" s="153">
        <v>714</v>
      </c>
      <c r="AX15" s="154">
        <v>31</v>
      </c>
      <c r="AY15" s="207">
        <f t="shared" si="3"/>
        <v>36369</v>
      </c>
      <c r="AZ15" s="208">
        <f t="shared" si="4"/>
        <v>863</v>
      </c>
      <c r="BA15" s="209">
        <f t="shared" si="5"/>
        <v>14787</v>
      </c>
      <c r="BB15" s="210">
        <f t="shared" si="6"/>
        <v>776</v>
      </c>
    </row>
    <row r="16" spans="1:54">
      <c r="A16" s="33">
        <v>10</v>
      </c>
      <c r="B16" s="34" t="s">
        <v>17</v>
      </c>
      <c r="C16" s="151">
        <v>1940</v>
      </c>
      <c r="D16" s="152">
        <v>25</v>
      </c>
      <c r="E16" s="153">
        <v>466</v>
      </c>
      <c r="F16" s="154">
        <v>15</v>
      </c>
      <c r="G16" s="151">
        <v>1046</v>
      </c>
      <c r="H16" s="152">
        <v>34</v>
      </c>
      <c r="I16" s="153">
        <v>268</v>
      </c>
      <c r="J16" s="154">
        <v>36</v>
      </c>
      <c r="K16" s="151">
        <v>675</v>
      </c>
      <c r="L16" s="152">
        <v>27</v>
      </c>
      <c r="M16" s="153">
        <v>223</v>
      </c>
      <c r="N16" s="154">
        <v>27</v>
      </c>
      <c r="O16" s="151">
        <v>149</v>
      </c>
      <c r="P16" s="152">
        <v>26</v>
      </c>
      <c r="Q16" s="153">
        <v>49</v>
      </c>
      <c r="R16" s="154">
        <v>27</v>
      </c>
      <c r="S16" s="151">
        <v>200</v>
      </c>
      <c r="T16" s="152">
        <v>27</v>
      </c>
      <c r="U16" s="153">
        <v>90</v>
      </c>
      <c r="V16" s="154">
        <v>27</v>
      </c>
      <c r="W16" s="151">
        <v>2153</v>
      </c>
      <c r="X16" s="152">
        <v>39</v>
      </c>
      <c r="Y16" s="153">
        <v>402</v>
      </c>
      <c r="Z16" s="154">
        <v>41</v>
      </c>
      <c r="AA16" s="151">
        <v>4831</v>
      </c>
      <c r="AB16" s="152">
        <v>134</v>
      </c>
      <c r="AC16" s="153">
        <v>1224</v>
      </c>
      <c r="AD16" s="154">
        <v>70</v>
      </c>
      <c r="AE16" s="151">
        <v>2086</v>
      </c>
      <c r="AF16" s="152">
        <v>74</v>
      </c>
      <c r="AG16" s="153">
        <v>499</v>
      </c>
      <c r="AH16" s="154">
        <v>38</v>
      </c>
      <c r="AI16" s="151">
        <v>6630</v>
      </c>
      <c r="AJ16" s="152">
        <v>43</v>
      </c>
      <c r="AK16" s="153">
        <v>1375</v>
      </c>
      <c r="AL16" s="154">
        <v>29</v>
      </c>
      <c r="AM16" s="151">
        <v>711</v>
      </c>
      <c r="AN16" s="152">
        <v>39</v>
      </c>
      <c r="AO16" s="153">
        <v>215</v>
      </c>
      <c r="AP16" s="154">
        <v>27</v>
      </c>
      <c r="AQ16" s="151">
        <v>2395</v>
      </c>
      <c r="AR16" s="152">
        <v>64</v>
      </c>
      <c r="AS16" s="153">
        <v>440</v>
      </c>
      <c r="AT16" s="154">
        <v>43</v>
      </c>
      <c r="AU16" s="151">
        <v>3099</v>
      </c>
      <c r="AV16" s="152">
        <v>117</v>
      </c>
      <c r="AW16" s="153">
        <v>688</v>
      </c>
      <c r="AX16" s="154">
        <v>82</v>
      </c>
      <c r="AY16" s="207">
        <f t="shared" si="3"/>
        <v>25915</v>
      </c>
      <c r="AZ16" s="208">
        <f t="shared" si="4"/>
        <v>649</v>
      </c>
      <c r="BA16" s="209">
        <f t="shared" si="5"/>
        <v>5939</v>
      </c>
      <c r="BB16" s="210">
        <f t="shared" si="6"/>
        <v>462</v>
      </c>
    </row>
    <row r="17" spans="1:54">
      <c r="A17" s="33">
        <v>11</v>
      </c>
      <c r="B17" s="34" t="s">
        <v>18</v>
      </c>
      <c r="C17" s="151">
        <v>342</v>
      </c>
      <c r="D17" s="152">
        <v>42</v>
      </c>
      <c r="E17" s="153">
        <v>140</v>
      </c>
      <c r="F17" s="154">
        <v>45</v>
      </c>
      <c r="G17" s="151">
        <v>470</v>
      </c>
      <c r="H17" s="152">
        <v>51</v>
      </c>
      <c r="I17" s="153">
        <v>162</v>
      </c>
      <c r="J17" s="154">
        <v>49</v>
      </c>
      <c r="K17" s="151">
        <v>518</v>
      </c>
      <c r="L17" s="152">
        <v>51</v>
      </c>
      <c r="M17" s="153">
        <v>145</v>
      </c>
      <c r="N17" s="154">
        <v>30</v>
      </c>
      <c r="O17" s="151">
        <v>168</v>
      </c>
      <c r="P17" s="152">
        <v>31</v>
      </c>
      <c r="Q17" s="153">
        <v>56</v>
      </c>
      <c r="R17" s="154">
        <v>31</v>
      </c>
      <c r="S17" s="151">
        <v>412</v>
      </c>
      <c r="T17" s="152">
        <v>39</v>
      </c>
      <c r="U17" s="153">
        <v>125</v>
      </c>
      <c r="V17" s="154">
        <v>38</v>
      </c>
      <c r="W17" s="151">
        <v>118</v>
      </c>
      <c r="X17" s="152">
        <v>45</v>
      </c>
      <c r="Y17" s="153">
        <v>79</v>
      </c>
      <c r="Z17" s="154">
        <v>35</v>
      </c>
      <c r="AA17" s="151">
        <v>769</v>
      </c>
      <c r="AB17" s="152">
        <v>46</v>
      </c>
      <c r="AC17" s="153">
        <v>338</v>
      </c>
      <c r="AD17" s="154">
        <v>43</v>
      </c>
      <c r="AE17" s="151">
        <v>511</v>
      </c>
      <c r="AF17" s="152">
        <v>28</v>
      </c>
      <c r="AG17" s="153">
        <v>200</v>
      </c>
      <c r="AH17" s="154">
        <v>27</v>
      </c>
      <c r="AI17" s="151">
        <v>328</v>
      </c>
      <c r="AJ17" s="152">
        <v>42</v>
      </c>
      <c r="AK17" s="153">
        <v>132</v>
      </c>
      <c r="AL17" s="154">
        <v>46</v>
      </c>
      <c r="AM17" s="151">
        <v>161</v>
      </c>
      <c r="AN17" s="152">
        <v>35</v>
      </c>
      <c r="AO17" s="153">
        <v>74</v>
      </c>
      <c r="AP17" s="154">
        <v>30</v>
      </c>
      <c r="AQ17" s="151">
        <v>208</v>
      </c>
      <c r="AR17" s="152">
        <v>40</v>
      </c>
      <c r="AS17" s="153">
        <v>105</v>
      </c>
      <c r="AT17" s="154">
        <v>31</v>
      </c>
      <c r="AU17" s="151">
        <v>837</v>
      </c>
      <c r="AV17" s="152">
        <v>90</v>
      </c>
      <c r="AW17" s="153">
        <v>336</v>
      </c>
      <c r="AX17" s="154">
        <v>71</v>
      </c>
      <c r="AY17" s="207">
        <f t="shared" si="3"/>
        <v>4842</v>
      </c>
      <c r="AZ17" s="208">
        <f t="shared" si="4"/>
        <v>540</v>
      </c>
      <c r="BA17" s="209">
        <f t="shared" si="5"/>
        <v>1892</v>
      </c>
      <c r="BB17" s="210">
        <f t="shared" si="6"/>
        <v>476</v>
      </c>
    </row>
    <row r="18" spans="1:54">
      <c r="A18" s="33">
        <v>12</v>
      </c>
      <c r="B18" s="34" t="s">
        <v>19</v>
      </c>
      <c r="C18" s="151">
        <v>26891</v>
      </c>
      <c r="D18" s="152">
        <v>125</v>
      </c>
      <c r="E18" s="153">
        <v>9099</v>
      </c>
      <c r="F18" s="154">
        <v>231</v>
      </c>
      <c r="G18" s="151">
        <v>26945</v>
      </c>
      <c r="H18" s="152">
        <v>280</v>
      </c>
      <c r="I18" s="153">
        <v>8940</v>
      </c>
      <c r="J18" s="154">
        <v>475</v>
      </c>
      <c r="K18" s="151">
        <v>25800</v>
      </c>
      <c r="L18" s="152">
        <v>143</v>
      </c>
      <c r="M18" s="153">
        <v>8728</v>
      </c>
      <c r="N18" s="154">
        <v>146</v>
      </c>
      <c r="O18" s="151">
        <v>13093</v>
      </c>
      <c r="P18" s="152">
        <v>140</v>
      </c>
      <c r="Q18" s="153">
        <v>4229</v>
      </c>
      <c r="R18" s="154">
        <v>136</v>
      </c>
      <c r="S18" s="151">
        <v>12410</v>
      </c>
      <c r="T18" s="152">
        <v>107</v>
      </c>
      <c r="U18" s="153">
        <v>3941</v>
      </c>
      <c r="V18" s="154">
        <v>100</v>
      </c>
      <c r="W18" s="151">
        <v>11129</v>
      </c>
      <c r="X18" s="152">
        <v>110</v>
      </c>
      <c r="Y18" s="153">
        <v>3921</v>
      </c>
      <c r="Z18" s="154">
        <v>1735</v>
      </c>
      <c r="AA18" s="151">
        <v>10512</v>
      </c>
      <c r="AB18" s="152">
        <v>97</v>
      </c>
      <c r="AC18" s="153">
        <v>4163</v>
      </c>
      <c r="AD18" s="154">
        <v>90</v>
      </c>
      <c r="AE18" s="151">
        <v>12169</v>
      </c>
      <c r="AF18" s="152">
        <v>140</v>
      </c>
      <c r="AG18" s="153">
        <v>4939</v>
      </c>
      <c r="AH18" s="154">
        <v>93</v>
      </c>
      <c r="AI18" s="151">
        <v>13711</v>
      </c>
      <c r="AJ18" s="152">
        <v>128</v>
      </c>
      <c r="AK18" s="153">
        <v>5208</v>
      </c>
      <c r="AL18" s="154">
        <v>74</v>
      </c>
      <c r="AM18" s="151">
        <v>12769</v>
      </c>
      <c r="AN18" s="152">
        <v>106</v>
      </c>
      <c r="AO18" s="153">
        <v>4685</v>
      </c>
      <c r="AP18" s="154">
        <v>66</v>
      </c>
      <c r="AQ18" s="151">
        <v>11017</v>
      </c>
      <c r="AR18" s="152">
        <v>149</v>
      </c>
      <c r="AS18" s="153">
        <v>4309</v>
      </c>
      <c r="AT18" s="154">
        <v>100</v>
      </c>
      <c r="AU18" s="151">
        <v>7469</v>
      </c>
      <c r="AV18" s="152">
        <v>84</v>
      </c>
      <c r="AW18" s="153">
        <v>2841</v>
      </c>
      <c r="AX18" s="154">
        <v>109</v>
      </c>
      <c r="AY18" s="207">
        <f t="shared" si="3"/>
        <v>183915</v>
      </c>
      <c r="AZ18" s="208">
        <f t="shared" si="4"/>
        <v>1609</v>
      </c>
      <c r="BA18" s="209">
        <f t="shared" si="5"/>
        <v>65003</v>
      </c>
      <c r="BB18" s="210">
        <f t="shared" si="6"/>
        <v>3355</v>
      </c>
    </row>
    <row r="19" spans="1:54">
      <c r="A19" s="33">
        <v>13</v>
      </c>
      <c r="B19" s="34" t="s">
        <v>20</v>
      </c>
      <c r="C19" s="151">
        <v>3489</v>
      </c>
      <c r="D19" s="152">
        <v>13</v>
      </c>
      <c r="E19" s="153">
        <v>1295</v>
      </c>
      <c r="F19" s="154">
        <v>27</v>
      </c>
      <c r="G19" s="151">
        <v>2560</v>
      </c>
      <c r="H19" s="152">
        <v>50</v>
      </c>
      <c r="I19" s="153">
        <v>1186</v>
      </c>
      <c r="J19" s="154">
        <v>196</v>
      </c>
      <c r="K19" s="151">
        <v>2615</v>
      </c>
      <c r="L19" s="152">
        <v>38</v>
      </c>
      <c r="M19" s="153">
        <v>1022</v>
      </c>
      <c r="N19" s="154">
        <v>35</v>
      </c>
      <c r="O19" s="151">
        <v>980</v>
      </c>
      <c r="P19" s="152">
        <v>28</v>
      </c>
      <c r="Q19" s="153">
        <v>476</v>
      </c>
      <c r="R19" s="154">
        <v>31</v>
      </c>
      <c r="S19" s="151">
        <v>1201</v>
      </c>
      <c r="T19" s="152">
        <v>24</v>
      </c>
      <c r="U19" s="153">
        <v>634</v>
      </c>
      <c r="V19" s="154">
        <v>27</v>
      </c>
      <c r="W19" s="151">
        <v>2241</v>
      </c>
      <c r="X19" s="152">
        <v>46</v>
      </c>
      <c r="Y19" s="153">
        <v>1068</v>
      </c>
      <c r="Z19" s="154">
        <v>58</v>
      </c>
      <c r="AA19" s="151">
        <v>3767</v>
      </c>
      <c r="AB19" s="152">
        <v>42</v>
      </c>
      <c r="AC19" s="153">
        <v>1749</v>
      </c>
      <c r="AD19" s="154">
        <v>51</v>
      </c>
      <c r="AE19" s="151">
        <v>2370</v>
      </c>
      <c r="AF19" s="152">
        <v>34</v>
      </c>
      <c r="AG19" s="153">
        <v>1186</v>
      </c>
      <c r="AH19" s="154">
        <v>45</v>
      </c>
      <c r="AI19" s="151">
        <v>2339</v>
      </c>
      <c r="AJ19" s="152">
        <v>53</v>
      </c>
      <c r="AK19" s="153">
        <v>1186</v>
      </c>
      <c r="AL19" s="154">
        <v>44</v>
      </c>
      <c r="AM19" s="151">
        <v>1796</v>
      </c>
      <c r="AN19" s="152">
        <v>47</v>
      </c>
      <c r="AO19" s="153">
        <v>780</v>
      </c>
      <c r="AP19" s="154">
        <v>52</v>
      </c>
      <c r="AQ19" s="151">
        <v>2783</v>
      </c>
      <c r="AR19" s="152">
        <v>42</v>
      </c>
      <c r="AS19" s="153">
        <v>1090</v>
      </c>
      <c r="AT19" s="154">
        <v>1917</v>
      </c>
      <c r="AU19" s="151">
        <v>1915</v>
      </c>
      <c r="AV19" s="152">
        <v>38</v>
      </c>
      <c r="AW19" s="153">
        <v>1027</v>
      </c>
      <c r="AX19" s="154">
        <v>40</v>
      </c>
      <c r="AY19" s="207">
        <f t="shared" si="3"/>
        <v>28056</v>
      </c>
      <c r="AZ19" s="208">
        <f t="shared" si="4"/>
        <v>455</v>
      </c>
      <c r="BA19" s="209">
        <f t="shared" si="5"/>
        <v>12699</v>
      </c>
      <c r="BB19" s="210">
        <f t="shared" si="6"/>
        <v>2523</v>
      </c>
    </row>
    <row r="20" spans="1:54">
      <c r="A20" s="33">
        <v>14</v>
      </c>
      <c r="B20" s="34" t="s">
        <v>21</v>
      </c>
      <c r="C20" s="151">
        <v>979</v>
      </c>
      <c r="D20" s="152">
        <v>34</v>
      </c>
      <c r="E20" s="153">
        <v>319</v>
      </c>
      <c r="F20" s="154">
        <v>37</v>
      </c>
      <c r="G20" s="151">
        <v>989</v>
      </c>
      <c r="H20" s="152">
        <v>43</v>
      </c>
      <c r="I20" s="153">
        <v>423</v>
      </c>
      <c r="J20" s="154">
        <v>44</v>
      </c>
      <c r="K20" s="151">
        <v>667</v>
      </c>
      <c r="L20" s="152">
        <v>28</v>
      </c>
      <c r="M20" s="153">
        <v>265</v>
      </c>
      <c r="N20" s="154">
        <v>30</v>
      </c>
      <c r="O20" s="151">
        <v>743</v>
      </c>
      <c r="P20" s="152">
        <v>48</v>
      </c>
      <c r="Q20" s="153">
        <v>287</v>
      </c>
      <c r="R20" s="154">
        <v>42</v>
      </c>
      <c r="S20" s="151">
        <v>749</v>
      </c>
      <c r="T20" s="152">
        <v>48</v>
      </c>
      <c r="U20" s="153">
        <v>268</v>
      </c>
      <c r="V20" s="154">
        <v>38</v>
      </c>
      <c r="W20" s="151">
        <v>477</v>
      </c>
      <c r="X20" s="152">
        <v>32</v>
      </c>
      <c r="Y20" s="153">
        <v>224</v>
      </c>
      <c r="Z20" s="154">
        <v>30</v>
      </c>
      <c r="AA20" s="151">
        <v>522</v>
      </c>
      <c r="AB20" s="152">
        <v>32</v>
      </c>
      <c r="AC20" s="153">
        <v>258</v>
      </c>
      <c r="AD20" s="154">
        <v>30</v>
      </c>
      <c r="AE20" s="151">
        <v>684</v>
      </c>
      <c r="AF20" s="152">
        <v>29</v>
      </c>
      <c r="AG20" s="153">
        <v>366</v>
      </c>
      <c r="AH20" s="154">
        <v>30</v>
      </c>
      <c r="AI20" s="151">
        <v>424</v>
      </c>
      <c r="AJ20" s="152">
        <v>29</v>
      </c>
      <c r="AK20" s="153">
        <v>205</v>
      </c>
      <c r="AL20" s="154">
        <v>27</v>
      </c>
      <c r="AM20" s="151">
        <v>674</v>
      </c>
      <c r="AN20" s="152">
        <v>37</v>
      </c>
      <c r="AO20" s="153">
        <v>315</v>
      </c>
      <c r="AP20" s="154">
        <v>33</v>
      </c>
      <c r="AQ20" s="151">
        <v>516</v>
      </c>
      <c r="AR20" s="152">
        <v>40</v>
      </c>
      <c r="AS20" s="153">
        <v>256</v>
      </c>
      <c r="AT20" s="154">
        <v>33</v>
      </c>
      <c r="AU20" s="151">
        <v>328</v>
      </c>
      <c r="AV20" s="152">
        <v>28</v>
      </c>
      <c r="AW20" s="153">
        <v>193</v>
      </c>
      <c r="AX20" s="154">
        <v>25</v>
      </c>
      <c r="AY20" s="207">
        <f t="shared" si="3"/>
        <v>7752</v>
      </c>
      <c r="AZ20" s="208">
        <f t="shared" si="4"/>
        <v>428</v>
      </c>
      <c r="BA20" s="209">
        <f t="shared" si="5"/>
        <v>3379</v>
      </c>
      <c r="BB20" s="210">
        <f t="shared" si="6"/>
        <v>399</v>
      </c>
    </row>
    <row r="21" spans="1:54">
      <c r="A21" s="33">
        <v>15</v>
      </c>
      <c r="B21" s="34" t="s">
        <v>22</v>
      </c>
      <c r="C21" s="151">
        <v>1448</v>
      </c>
      <c r="D21" s="152">
        <v>44</v>
      </c>
      <c r="E21" s="153">
        <v>418</v>
      </c>
      <c r="F21" s="154">
        <v>59</v>
      </c>
      <c r="G21" s="151">
        <v>1391</v>
      </c>
      <c r="H21" s="152">
        <v>54</v>
      </c>
      <c r="I21" s="153">
        <v>335</v>
      </c>
      <c r="J21" s="154">
        <v>60</v>
      </c>
      <c r="K21" s="151">
        <v>981</v>
      </c>
      <c r="L21" s="152">
        <v>49</v>
      </c>
      <c r="M21" s="153">
        <v>354</v>
      </c>
      <c r="N21" s="154">
        <v>73</v>
      </c>
      <c r="O21" s="151">
        <v>325</v>
      </c>
      <c r="P21" s="152">
        <v>39</v>
      </c>
      <c r="Q21" s="153">
        <v>149</v>
      </c>
      <c r="R21" s="154">
        <v>39</v>
      </c>
      <c r="S21" s="151">
        <v>481</v>
      </c>
      <c r="T21" s="152">
        <v>83</v>
      </c>
      <c r="U21" s="153">
        <v>159</v>
      </c>
      <c r="V21" s="154">
        <v>104</v>
      </c>
      <c r="W21" s="151">
        <v>1183</v>
      </c>
      <c r="X21" s="152">
        <v>42</v>
      </c>
      <c r="Y21" s="153">
        <v>388</v>
      </c>
      <c r="Z21" s="154">
        <v>64</v>
      </c>
      <c r="AA21" s="151">
        <v>1915</v>
      </c>
      <c r="AB21" s="152">
        <v>98</v>
      </c>
      <c r="AC21" s="153">
        <v>763</v>
      </c>
      <c r="AD21" s="154">
        <v>106</v>
      </c>
      <c r="AE21" s="151">
        <v>1810</v>
      </c>
      <c r="AF21" s="152">
        <v>68</v>
      </c>
      <c r="AG21" s="153">
        <v>683</v>
      </c>
      <c r="AH21" s="154">
        <v>338</v>
      </c>
      <c r="AI21" s="151">
        <v>1436</v>
      </c>
      <c r="AJ21" s="152">
        <v>79</v>
      </c>
      <c r="AK21" s="153">
        <v>395</v>
      </c>
      <c r="AL21" s="154">
        <v>72</v>
      </c>
      <c r="AM21" s="151">
        <v>517</v>
      </c>
      <c r="AN21" s="152">
        <v>47</v>
      </c>
      <c r="AO21" s="153">
        <v>211</v>
      </c>
      <c r="AP21" s="154">
        <v>49</v>
      </c>
      <c r="AQ21" s="151">
        <v>943</v>
      </c>
      <c r="AR21" s="152">
        <v>39</v>
      </c>
      <c r="AS21" s="153">
        <v>334</v>
      </c>
      <c r="AT21" s="154">
        <v>57</v>
      </c>
      <c r="AU21" s="151">
        <v>1336</v>
      </c>
      <c r="AV21" s="152">
        <v>40</v>
      </c>
      <c r="AW21" s="153">
        <v>455</v>
      </c>
      <c r="AX21" s="154">
        <v>34</v>
      </c>
      <c r="AY21" s="207">
        <f t="shared" si="3"/>
        <v>13766</v>
      </c>
      <c r="AZ21" s="208">
        <f t="shared" si="4"/>
        <v>682</v>
      </c>
      <c r="BA21" s="209">
        <f t="shared" si="5"/>
        <v>4644</v>
      </c>
      <c r="BB21" s="210">
        <f t="shared" si="6"/>
        <v>1055</v>
      </c>
    </row>
    <row r="22" spans="1:54">
      <c r="A22" s="33">
        <v>16</v>
      </c>
      <c r="B22" s="34" t="s">
        <v>23</v>
      </c>
      <c r="C22" s="151">
        <v>4822</v>
      </c>
      <c r="D22" s="152">
        <v>143</v>
      </c>
      <c r="E22" s="153">
        <v>2365</v>
      </c>
      <c r="F22" s="154">
        <v>84</v>
      </c>
      <c r="G22" s="151">
        <v>4212</v>
      </c>
      <c r="H22" s="152">
        <v>85</v>
      </c>
      <c r="I22" s="153">
        <v>2028</v>
      </c>
      <c r="J22" s="154">
        <v>75</v>
      </c>
      <c r="K22" s="151">
        <v>3159</v>
      </c>
      <c r="L22" s="152">
        <v>88</v>
      </c>
      <c r="M22" s="153">
        <v>1688</v>
      </c>
      <c r="N22" s="154">
        <v>69</v>
      </c>
      <c r="O22" s="151">
        <v>2809</v>
      </c>
      <c r="P22" s="152">
        <v>42</v>
      </c>
      <c r="Q22" s="153">
        <v>1329</v>
      </c>
      <c r="R22" s="154">
        <v>37</v>
      </c>
      <c r="S22" s="151">
        <v>3352</v>
      </c>
      <c r="T22" s="152">
        <v>36</v>
      </c>
      <c r="U22" s="153">
        <v>1529</v>
      </c>
      <c r="V22" s="154">
        <v>26</v>
      </c>
      <c r="W22" s="151">
        <v>3052</v>
      </c>
      <c r="X22" s="152">
        <v>37</v>
      </c>
      <c r="Y22" s="153">
        <v>1366</v>
      </c>
      <c r="Z22" s="154">
        <v>32</v>
      </c>
      <c r="AA22" s="151">
        <v>3896</v>
      </c>
      <c r="AB22" s="152">
        <v>67</v>
      </c>
      <c r="AC22" s="153">
        <v>2118</v>
      </c>
      <c r="AD22" s="154">
        <v>62</v>
      </c>
      <c r="AE22" s="151">
        <v>5375</v>
      </c>
      <c r="AF22" s="152">
        <v>25</v>
      </c>
      <c r="AG22" s="153">
        <v>2531</v>
      </c>
      <c r="AH22" s="154">
        <v>42</v>
      </c>
      <c r="AI22" s="151">
        <v>4404</v>
      </c>
      <c r="AJ22" s="152">
        <v>72</v>
      </c>
      <c r="AK22" s="153">
        <v>2223</v>
      </c>
      <c r="AL22" s="154">
        <v>46</v>
      </c>
      <c r="AM22" s="151">
        <v>3936</v>
      </c>
      <c r="AN22" s="152">
        <v>110</v>
      </c>
      <c r="AO22" s="153">
        <v>2001</v>
      </c>
      <c r="AP22" s="154">
        <v>62</v>
      </c>
      <c r="AQ22" s="151">
        <v>2899</v>
      </c>
      <c r="AR22" s="152">
        <v>31</v>
      </c>
      <c r="AS22" s="153">
        <v>1541</v>
      </c>
      <c r="AT22" s="154">
        <v>31</v>
      </c>
      <c r="AU22" s="151">
        <v>3163</v>
      </c>
      <c r="AV22" s="152">
        <v>49</v>
      </c>
      <c r="AW22" s="153">
        <v>1632</v>
      </c>
      <c r="AX22" s="154">
        <v>31</v>
      </c>
      <c r="AY22" s="207">
        <f t="shared" si="3"/>
        <v>45079</v>
      </c>
      <c r="AZ22" s="208">
        <f t="shared" si="4"/>
        <v>785</v>
      </c>
      <c r="BA22" s="209">
        <f t="shared" si="5"/>
        <v>22351</v>
      </c>
      <c r="BB22" s="210">
        <f t="shared" si="6"/>
        <v>597</v>
      </c>
    </row>
    <row r="23" spans="1:54">
      <c r="A23" s="33">
        <v>17</v>
      </c>
      <c r="B23" s="34" t="s">
        <v>24</v>
      </c>
      <c r="C23" s="151">
        <v>1838</v>
      </c>
      <c r="D23" s="152">
        <v>23</v>
      </c>
      <c r="E23" s="153">
        <v>844</v>
      </c>
      <c r="F23" s="154">
        <v>18</v>
      </c>
      <c r="G23" s="151">
        <v>2168</v>
      </c>
      <c r="H23" s="152">
        <v>66</v>
      </c>
      <c r="I23" s="153">
        <v>679</v>
      </c>
      <c r="J23" s="154">
        <v>166</v>
      </c>
      <c r="K23" s="151">
        <v>1529</v>
      </c>
      <c r="L23" s="152">
        <v>38</v>
      </c>
      <c r="M23" s="153">
        <v>625</v>
      </c>
      <c r="N23" s="154">
        <v>63</v>
      </c>
      <c r="O23" s="151">
        <v>883</v>
      </c>
      <c r="P23" s="152">
        <v>25</v>
      </c>
      <c r="Q23" s="153">
        <v>356</v>
      </c>
      <c r="R23" s="154">
        <v>28</v>
      </c>
      <c r="S23" s="151">
        <v>501</v>
      </c>
      <c r="T23" s="152">
        <v>27</v>
      </c>
      <c r="U23" s="153">
        <v>248</v>
      </c>
      <c r="V23" s="154">
        <v>31</v>
      </c>
      <c r="W23" s="151">
        <v>666</v>
      </c>
      <c r="X23" s="152">
        <v>51</v>
      </c>
      <c r="Y23" s="153">
        <v>298</v>
      </c>
      <c r="Z23" s="154">
        <v>42</v>
      </c>
      <c r="AA23" s="151">
        <v>2548</v>
      </c>
      <c r="AB23" s="152">
        <v>53</v>
      </c>
      <c r="AC23" s="153">
        <v>979</v>
      </c>
      <c r="AD23" s="154">
        <v>70</v>
      </c>
      <c r="AE23" s="151">
        <v>1776</v>
      </c>
      <c r="AF23" s="152">
        <v>43</v>
      </c>
      <c r="AG23" s="153">
        <v>818</v>
      </c>
      <c r="AH23" s="154">
        <v>61</v>
      </c>
      <c r="AI23" s="151">
        <v>2852</v>
      </c>
      <c r="AJ23" s="152">
        <v>66</v>
      </c>
      <c r="AK23" s="153">
        <v>1375</v>
      </c>
      <c r="AL23" s="154">
        <v>45</v>
      </c>
      <c r="AM23" s="151">
        <v>2986</v>
      </c>
      <c r="AN23" s="152">
        <v>67</v>
      </c>
      <c r="AO23" s="153">
        <v>1482</v>
      </c>
      <c r="AP23" s="154">
        <v>48</v>
      </c>
      <c r="AQ23" s="151">
        <v>1366</v>
      </c>
      <c r="AR23" s="152">
        <v>42</v>
      </c>
      <c r="AS23" s="153">
        <v>650</v>
      </c>
      <c r="AT23" s="154">
        <v>35</v>
      </c>
      <c r="AU23" s="151">
        <v>1336</v>
      </c>
      <c r="AV23" s="152">
        <v>65</v>
      </c>
      <c r="AW23" s="153">
        <v>513</v>
      </c>
      <c r="AX23" s="154">
        <v>48</v>
      </c>
      <c r="AY23" s="207">
        <f t="shared" si="3"/>
        <v>20449</v>
      </c>
      <c r="AZ23" s="208">
        <f t="shared" si="4"/>
        <v>566</v>
      </c>
      <c r="BA23" s="209">
        <f t="shared" si="5"/>
        <v>8867</v>
      </c>
      <c r="BB23" s="210">
        <f t="shared" si="6"/>
        <v>655</v>
      </c>
    </row>
    <row r="24" spans="1:54">
      <c r="A24" s="33">
        <v>18</v>
      </c>
      <c r="B24" s="34" t="s">
        <v>25</v>
      </c>
      <c r="C24" s="151">
        <v>663</v>
      </c>
      <c r="D24" s="152">
        <v>39</v>
      </c>
      <c r="E24" s="153">
        <v>190</v>
      </c>
      <c r="F24" s="154">
        <v>20</v>
      </c>
      <c r="G24" s="151">
        <v>756</v>
      </c>
      <c r="H24" s="152">
        <v>28</v>
      </c>
      <c r="I24" s="153">
        <v>276</v>
      </c>
      <c r="J24" s="154">
        <v>24</v>
      </c>
      <c r="K24" s="151">
        <v>546</v>
      </c>
      <c r="L24" s="152">
        <v>18</v>
      </c>
      <c r="M24" s="153">
        <v>218</v>
      </c>
      <c r="N24" s="154">
        <v>24</v>
      </c>
      <c r="O24" s="151">
        <v>704</v>
      </c>
      <c r="P24" s="152">
        <v>41</v>
      </c>
      <c r="Q24" s="153">
        <v>269</v>
      </c>
      <c r="R24" s="154">
        <v>27</v>
      </c>
      <c r="S24" s="151">
        <v>488</v>
      </c>
      <c r="T24" s="152">
        <v>17</v>
      </c>
      <c r="U24" s="153">
        <v>193</v>
      </c>
      <c r="V24" s="154">
        <v>12</v>
      </c>
      <c r="W24" s="151">
        <v>637</v>
      </c>
      <c r="X24" s="152">
        <v>35</v>
      </c>
      <c r="Y24" s="153">
        <v>256</v>
      </c>
      <c r="Z24" s="154">
        <v>36</v>
      </c>
      <c r="AA24" s="151">
        <v>413</v>
      </c>
      <c r="AB24" s="152">
        <v>17</v>
      </c>
      <c r="AC24" s="153">
        <v>195</v>
      </c>
      <c r="AD24" s="154">
        <v>13</v>
      </c>
      <c r="AE24" s="151">
        <v>834</v>
      </c>
      <c r="AF24" s="152">
        <v>39</v>
      </c>
      <c r="AG24" s="153">
        <v>334</v>
      </c>
      <c r="AH24" s="154">
        <v>32</v>
      </c>
      <c r="AI24" s="151">
        <v>1477</v>
      </c>
      <c r="AJ24" s="152">
        <v>64</v>
      </c>
      <c r="AK24" s="153">
        <v>507</v>
      </c>
      <c r="AL24" s="154">
        <v>52</v>
      </c>
      <c r="AM24" s="151">
        <v>1109</v>
      </c>
      <c r="AN24" s="152">
        <v>41</v>
      </c>
      <c r="AO24" s="153">
        <v>502</v>
      </c>
      <c r="AP24" s="154">
        <v>25</v>
      </c>
      <c r="AQ24" s="151">
        <v>784</v>
      </c>
      <c r="AR24" s="152">
        <v>62</v>
      </c>
      <c r="AS24" s="153">
        <v>319</v>
      </c>
      <c r="AT24" s="154">
        <v>50</v>
      </c>
      <c r="AU24" s="151">
        <v>585</v>
      </c>
      <c r="AV24" s="152">
        <v>16</v>
      </c>
      <c r="AW24" s="153">
        <v>214</v>
      </c>
      <c r="AX24" s="154">
        <v>17</v>
      </c>
      <c r="AY24" s="207">
        <f t="shared" si="3"/>
        <v>8996</v>
      </c>
      <c r="AZ24" s="208">
        <f t="shared" si="4"/>
        <v>417</v>
      </c>
      <c r="BA24" s="209">
        <f t="shared" si="5"/>
        <v>3473</v>
      </c>
      <c r="BB24" s="210">
        <f t="shared" si="6"/>
        <v>332</v>
      </c>
    </row>
    <row r="25" spans="1:54">
      <c r="A25" s="33">
        <v>19</v>
      </c>
      <c r="B25" s="34" t="s">
        <v>26</v>
      </c>
      <c r="C25" s="151">
        <v>386</v>
      </c>
      <c r="D25" s="152">
        <v>32</v>
      </c>
      <c r="E25" s="153">
        <v>183</v>
      </c>
      <c r="F25" s="154">
        <v>36</v>
      </c>
      <c r="G25" s="151">
        <v>415</v>
      </c>
      <c r="H25" s="152">
        <v>38</v>
      </c>
      <c r="I25" s="153">
        <v>215</v>
      </c>
      <c r="J25" s="154">
        <v>43</v>
      </c>
      <c r="K25" s="151">
        <v>397</v>
      </c>
      <c r="L25" s="152">
        <v>31</v>
      </c>
      <c r="M25" s="153">
        <v>200</v>
      </c>
      <c r="N25" s="154">
        <v>28</v>
      </c>
      <c r="O25" s="151">
        <v>266</v>
      </c>
      <c r="P25" s="152">
        <v>29</v>
      </c>
      <c r="Q25" s="153">
        <v>130</v>
      </c>
      <c r="R25" s="154">
        <v>30</v>
      </c>
      <c r="S25" s="151">
        <v>357</v>
      </c>
      <c r="T25" s="152">
        <v>37</v>
      </c>
      <c r="U25" s="153">
        <v>161</v>
      </c>
      <c r="V25" s="154">
        <v>59</v>
      </c>
      <c r="W25" s="151">
        <v>366</v>
      </c>
      <c r="X25" s="152">
        <v>46</v>
      </c>
      <c r="Y25" s="153">
        <v>189</v>
      </c>
      <c r="Z25" s="154">
        <v>71</v>
      </c>
      <c r="AA25" s="151">
        <v>244</v>
      </c>
      <c r="AB25" s="152">
        <v>30</v>
      </c>
      <c r="AC25" s="153">
        <v>124</v>
      </c>
      <c r="AD25" s="154">
        <v>45</v>
      </c>
      <c r="AE25" s="151">
        <v>223</v>
      </c>
      <c r="AF25" s="152">
        <v>25</v>
      </c>
      <c r="AG25" s="153">
        <v>136</v>
      </c>
      <c r="AH25" s="154">
        <v>28</v>
      </c>
      <c r="AI25" s="151">
        <v>580</v>
      </c>
      <c r="AJ25" s="152">
        <v>43</v>
      </c>
      <c r="AK25" s="153">
        <v>291</v>
      </c>
      <c r="AL25" s="154">
        <v>33</v>
      </c>
      <c r="AM25" s="151">
        <v>513</v>
      </c>
      <c r="AN25" s="152">
        <v>47</v>
      </c>
      <c r="AO25" s="153">
        <v>269</v>
      </c>
      <c r="AP25" s="154">
        <v>32</v>
      </c>
      <c r="AQ25" s="151">
        <v>537</v>
      </c>
      <c r="AR25" s="152">
        <v>33</v>
      </c>
      <c r="AS25" s="153">
        <v>255</v>
      </c>
      <c r="AT25" s="154">
        <v>25</v>
      </c>
      <c r="AU25" s="151">
        <v>402</v>
      </c>
      <c r="AV25" s="152">
        <v>40</v>
      </c>
      <c r="AW25" s="153">
        <v>185</v>
      </c>
      <c r="AX25" s="154">
        <v>35</v>
      </c>
      <c r="AY25" s="207">
        <f t="shared" si="3"/>
        <v>4686</v>
      </c>
      <c r="AZ25" s="208">
        <f t="shared" si="4"/>
        <v>431</v>
      </c>
      <c r="BA25" s="209">
        <f t="shared" si="5"/>
        <v>2338</v>
      </c>
      <c r="BB25" s="210">
        <f t="shared" si="6"/>
        <v>465</v>
      </c>
    </row>
    <row r="26" spans="1:54">
      <c r="A26" s="33">
        <v>20</v>
      </c>
      <c r="B26" s="34" t="s">
        <v>27</v>
      </c>
      <c r="C26" s="151">
        <v>1175</v>
      </c>
      <c r="D26" s="152">
        <v>58</v>
      </c>
      <c r="E26" s="153">
        <v>403</v>
      </c>
      <c r="F26" s="154">
        <v>109</v>
      </c>
      <c r="G26" s="151">
        <v>1580</v>
      </c>
      <c r="H26" s="152">
        <v>67</v>
      </c>
      <c r="I26" s="153">
        <v>394</v>
      </c>
      <c r="J26" s="154">
        <v>49</v>
      </c>
      <c r="K26" s="151">
        <v>3292</v>
      </c>
      <c r="L26" s="152">
        <v>152</v>
      </c>
      <c r="M26" s="153">
        <v>891</v>
      </c>
      <c r="N26" s="154">
        <v>166</v>
      </c>
      <c r="O26" s="151">
        <v>1197</v>
      </c>
      <c r="P26" s="152">
        <v>99</v>
      </c>
      <c r="Q26" s="153">
        <v>339</v>
      </c>
      <c r="R26" s="154">
        <v>79</v>
      </c>
      <c r="S26" s="151">
        <v>959</v>
      </c>
      <c r="T26" s="152">
        <v>68</v>
      </c>
      <c r="U26" s="153">
        <v>350</v>
      </c>
      <c r="V26" s="154">
        <v>93</v>
      </c>
      <c r="W26" s="151">
        <v>473</v>
      </c>
      <c r="X26" s="152">
        <v>50</v>
      </c>
      <c r="Y26" s="153">
        <v>220</v>
      </c>
      <c r="Z26" s="154">
        <v>41</v>
      </c>
      <c r="AA26" s="151">
        <v>1961</v>
      </c>
      <c r="AB26" s="152">
        <v>181</v>
      </c>
      <c r="AC26" s="153">
        <v>661</v>
      </c>
      <c r="AD26" s="154">
        <v>180</v>
      </c>
      <c r="AE26" s="151">
        <v>2251</v>
      </c>
      <c r="AF26" s="152">
        <v>137</v>
      </c>
      <c r="AG26" s="153">
        <v>749</v>
      </c>
      <c r="AH26" s="154">
        <v>140</v>
      </c>
      <c r="AI26" s="151">
        <v>1412</v>
      </c>
      <c r="AJ26" s="152">
        <v>79</v>
      </c>
      <c r="AK26" s="153">
        <v>492</v>
      </c>
      <c r="AL26" s="154">
        <v>51</v>
      </c>
      <c r="AM26" s="151">
        <v>1176</v>
      </c>
      <c r="AN26" s="152">
        <v>82</v>
      </c>
      <c r="AO26" s="153">
        <v>415</v>
      </c>
      <c r="AP26" s="154">
        <v>48</v>
      </c>
      <c r="AQ26" s="151">
        <v>842</v>
      </c>
      <c r="AR26" s="152">
        <v>67</v>
      </c>
      <c r="AS26" s="153">
        <v>334</v>
      </c>
      <c r="AT26" s="154">
        <v>49</v>
      </c>
      <c r="AU26" s="151">
        <v>1549</v>
      </c>
      <c r="AV26" s="152">
        <v>76</v>
      </c>
      <c r="AW26" s="153">
        <v>585</v>
      </c>
      <c r="AX26" s="154">
        <v>73</v>
      </c>
      <c r="AY26" s="207">
        <f t="shared" si="3"/>
        <v>17867</v>
      </c>
      <c r="AZ26" s="208">
        <f t="shared" si="4"/>
        <v>1116</v>
      </c>
      <c r="BA26" s="209">
        <f t="shared" si="5"/>
        <v>5833</v>
      </c>
      <c r="BB26" s="210">
        <f t="shared" si="6"/>
        <v>1078</v>
      </c>
    </row>
    <row r="27" spans="1:54">
      <c r="A27" s="33">
        <v>21</v>
      </c>
      <c r="B27" s="34" t="s">
        <v>28</v>
      </c>
      <c r="C27" s="151">
        <v>171</v>
      </c>
      <c r="D27" s="152">
        <v>36</v>
      </c>
      <c r="E27" s="153">
        <v>57</v>
      </c>
      <c r="F27" s="154">
        <v>52</v>
      </c>
      <c r="G27" s="151">
        <v>252</v>
      </c>
      <c r="H27" s="152">
        <v>31</v>
      </c>
      <c r="I27" s="153">
        <v>80</v>
      </c>
      <c r="J27" s="154">
        <v>34</v>
      </c>
      <c r="K27" s="151">
        <v>872</v>
      </c>
      <c r="L27" s="152">
        <v>26</v>
      </c>
      <c r="M27" s="153">
        <v>167</v>
      </c>
      <c r="N27" s="154">
        <v>29</v>
      </c>
      <c r="O27" s="151">
        <v>671</v>
      </c>
      <c r="P27" s="152">
        <v>26</v>
      </c>
      <c r="Q27" s="153">
        <v>139</v>
      </c>
      <c r="R27" s="154">
        <v>31</v>
      </c>
      <c r="S27" s="151">
        <v>543</v>
      </c>
      <c r="T27" s="152">
        <v>26</v>
      </c>
      <c r="U27" s="153">
        <v>132</v>
      </c>
      <c r="V27" s="154">
        <v>31</v>
      </c>
      <c r="W27" s="151">
        <v>1893</v>
      </c>
      <c r="X27" s="152">
        <v>70</v>
      </c>
      <c r="Y27" s="153">
        <v>279</v>
      </c>
      <c r="Z27" s="154">
        <v>88</v>
      </c>
      <c r="AA27" s="151">
        <v>812</v>
      </c>
      <c r="AB27" s="152">
        <v>74</v>
      </c>
      <c r="AC27" s="153">
        <v>179</v>
      </c>
      <c r="AD27" s="154">
        <v>61</v>
      </c>
      <c r="AE27" s="151">
        <v>897</v>
      </c>
      <c r="AF27" s="152">
        <v>55</v>
      </c>
      <c r="AG27" s="153">
        <v>145</v>
      </c>
      <c r="AH27" s="154">
        <v>66</v>
      </c>
      <c r="AI27" s="151">
        <v>381</v>
      </c>
      <c r="AJ27" s="152">
        <v>57</v>
      </c>
      <c r="AK27" s="153">
        <v>101</v>
      </c>
      <c r="AL27" s="154">
        <v>45</v>
      </c>
      <c r="AM27" s="151">
        <v>114</v>
      </c>
      <c r="AN27" s="152">
        <v>41</v>
      </c>
      <c r="AO27" s="153">
        <v>45</v>
      </c>
      <c r="AP27" s="154">
        <v>31</v>
      </c>
      <c r="AQ27" s="151">
        <v>501</v>
      </c>
      <c r="AR27" s="152">
        <v>34</v>
      </c>
      <c r="AS27" s="153">
        <v>108</v>
      </c>
      <c r="AT27" s="154">
        <v>31</v>
      </c>
      <c r="AU27" s="151">
        <v>2023</v>
      </c>
      <c r="AV27" s="152">
        <v>296</v>
      </c>
      <c r="AW27" s="153">
        <v>253</v>
      </c>
      <c r="AX27" s="154">
        <v>265</v>
      </c>
      <c r="AY27" s="207">
        <f t="shared" si="3"/>
        <v>9130</v>
      </c>
      <c r="AZ27" s="208">
        <f t="shared" si="4"/>
        <v>772</v>
      </c>
      <c r="BA27" s="209">
        <f t="shared" si="5"/>
        <v>1685</v>
      </c>
      <c r="BB27" s="210">
        <f t="shared" si="6"/>
        <v>764</v>
      </c>
    </row>
    <row r="28" spans="1:54">
      <c r="A28" s="33">
        <v>22</v>
      </c>
      <c r="B28" s="34" t="s">
        <v>29</v>
      </c>
      <c r="C28" s="151">
        <v>41504</v>
      </c>
      <c r="D28" s="152">
        <v>33</v>
      </c>
      <c r="E28" s="153">
        <v>37925</v>
      </c>
      <c r="F28" s="154">
        <v>42</v>
      </c>
      <c r="G28" s="151">
        <v>62001</v>
      </c>
      <c r="H28" s="152">
        <v>301</v>
      </c>
      <c r="I28" s="153">
        <v>46510</v>
      </c>
      <c r="J28" s="154">
        <v>123</v>
      </c>
      <c r="K28" s="151">
        <v>272790</v>
      </c>
      <c r="L28" s="152">
        <v>157</v>
      </c>
      <c r="M28" s="153">
        <v>264822</v>
      </c>
      <c r="N28" s="154">
        <v>29</v>
      </c>
      <c r="O28" s="151">
        <v>237253</v>
      </c>
      <c r="P28" s="152">
        <v>47</v>
      </c>
      <c r="Q28" s="153">
        <v>235173</v>
      </c>
      <c r="R28" s="154">
        <v>100</v>
      </c>
      <c r="S28" s="151">
        <v>58122</v>
      </c>
      <c r="T28" s="152">
        <v>34</v>
      </c>
      <c r="U28" s="153">
        <v>56481</v>
      </c>
      <c r="V28" s="154">
        <v>37</v>
      </c>
      <c r="W28" s="151">
        <v>144543</v>
      </c>
      <c r="X28" s="152">
        <v>89</v>
      </c>
      <c r="Y28" s="153">
        <v>142971</v>
      </c>
      <c r="Z28" s="154">
        <v>1296</v>
      </c>
      <c r="AA28" s="151">
        <v>45592</v>
      </c>
      <c r="AB28" s="152">
        <v>53</v>
      </c>
      <c r="AC28" s="153">
        <v>34225</v>
      </c>
      <c r="AD28" s="154">
        <v>38</v>
      </c>
      <c r="AE28" s="151">
        <v>68195</v>
      </c>
      <c r="AF28" s="152">
        <v>72</v>
      </c>
      <c r="AG28" s="153">
        <v>64963</v>
      </c>
      <c r="AH28" s="154">
        <v>53</v>
      </c>
      <c r="AI28" s="151">
        <v>73966</v>
      </c>
      <c r="AJ28" s="152">
        <v>125</v>
      </c>
      <c r="AK28" s="153">
        <v>58684</v>
      </c>
      <c r="AL28" s="154">
        <v>199</v>
      </c>
      <c r="AM28" s="151">
        <v>53644</v>
      </c>
      <c r="AN28" s="152">
        <v>141</v>
      </c>
      <c r="AO28" s="153">
        <v>49921</v>
      </c>
      <c r="AP28" s="154">
        <v>60</v>
      </c>
      <c r="AQ28" s="151">
        <v>66038</v>
      </c>
      <c r="AR28" s="152">
        <v>98</v>
      </c>
      <c r="AS28" s="153">
        <v>44753</v>
      </c>
      <c r="AT28" s="154">
        <v>106</v>
      </c>
      <c r="AU28" s="151">
        <v>27299</v>
      </c>
      <c r="AV28" s="152">
        <v>16</v>
      </c>
      <c r="AW28" s="153">
        <v>26036</v>
      </c>
      <c r="AX28" s="154">
        <v>21</v>
      </c>
      <c r="AY28" s="207">
        <f t="shared" si="3"/>
        <v>1150947</v>
      </c>
      <c r="AZ28" s="208">
        <f t="shared" si="4"/>
        <v>1166</v>
      </c>
      <c r="BA28" s="209">
        <f t="shared" si="5"/>
        <v>1062464</v>
      </c>
      <c r="BB28" s="210">
        <f t="shared" si="6"/>
        <v>2104</v>
      </c>
    </row>
    <row r="29" spans="1:54">
      <c r="A29" s="35">
        <v>23</v>
      </c>
      <c r="B29" s="36" t="s">
        <v>30</v>
      </c>
      <c r="C29" s="151">
        <v>306</v>
      </c>
      <c r="D29" s="152">
        <v>8</v>
      </c>
      <c r="E29" s="153">
        <v>103</v>
      </c>
      <c r="F29" s="154">
        <v>8</v>
      </c>
      <c r="G29" s="151">
        <v>800</v>
      </c>
      <c r="H29" s="152">
        <v>13</v>
      </c>
      <c r="I29" s="153">
        <v>214</v>
      </c>
      <c r="J29" s="154">
        <v>42</v>
      </c>
      <c r="K29" s="151">
        <v>377</v>
      </c>
      <c r="L29" s="152">
        <v>12</v>
      </c>
      <c r="M29" s="153">
        <v>117</v>
      </c>
      <c r="N29" s="154">
        <v>13</v>
      </c>
      <c r="O29" s="151">
        <v>218</v>
      </c>
      <c r="P29" s="152">
        <v>29</v>
      </c>
      <c r="Q29" s="153">
        <v>71</v>
      </c>
      <c r="R29" s="154">
        <v>30</v>
      </c>
      <c r="S29" s="151">
        <v>295</v>
      </c>
      <c r="T29" s="152">
        <v>34</v>
      </c>
      <c r="U29" s="153">
        <v>56</v>
      </c>
      <c r="V29" s="154">
        <v>28</v>
      </c>
      <c r="W29" s="151">
        <v>1641</v>
      </c>
      <c r="X29" s="152">
        <v>77</v>
      </c>
      <c r="Y29" s="153">
        <v>441</v>
      </c>
      <c r="Z29" s="154">
        <v>114</v>
      </c>
      <c r="AA29" s="151">
        <v>896</v>
      </c>
      <c r="AB29" s="152">
        <v>80</v>
      </c>
      <c r="AC29" s="153">
        <v>364</v>
      </c>
      <c r="AD29" s="154">
        <v>135</v>
      </c>
      <c r="AE29" s="151">
        <v>288</v>
      </c>
      <c r="AF29" s="152">
        <v>31</v>
      </c>
      <c r="AG29" s="153">
        <v>126</v>
      </c>
      <c r="AH29" s="154">
        <v>30</v>
      </c>
      <c r="AI29" s="151">
        <v>485</v>
      </c>
      <c r="AJ29" s="152">
        <v>58</v>
      </c>
      <c r="AK29" s="153">
        <v>195</v>
      </c>
      <c r="AL29" s="154">
        <v>81</v>
      </c>
      <c r="AM29" s="151">
        <v>117</v>
      </c>
      <c r="AN29" s="152">
        <v>36</v>
      </c>
      <c r="AO29" s="153">
        <v>69</v>
      </c>
      <c r="AP29" s="154">
        <v>28</v>
      </c>
      <c r="AQ29" s="151">
        <v>835</v>
      </c>
      <c r="AR29" s="152">
        <v>67</v>
      </c>
      <c r="AS29" s="153">
        <v>345</v>
      </c>
      <c r="AT29" s="154">
        <v>60</v>
      </c>
      <c r="AU29" s="151">
        <v>424</v>
      </c>
      <c r="AV29" s="152">
        <v>48</v>
      </c>
      <c r="AW29" s="153">
        <v>210</v>
      </c>
      <c r="AX29" s="154">
        <v>39</v>
      </c>
      <c r="AY29" s="207">
        <f t="shared" si="3"/>
        <v>6682</v>
      </c>
      <c r="AZ29" s="208">
        <f t="shared" si="4"/>
        <v>493</v>
      </c>
      <c r="BA29" s="209">
        <f t="shared" si="5"/>
        <v>2311</v>
      </c>
      <c r="BB29" s="210">
        <f t="shared" si="6"/>
        <v>608</v>
      </c>
    </row>
    <row r="30" spans="1:54">
      <c r="A30" s="37">
        <v>24</v>
      </c>
      <c r="B30" s="38" t="s">
        <v>31</v>
      </c>
      <c r="C30" s="151">
        <v>235</v>
      </c>
      <c r="D30" s="152">
        <v>17</v>
      </c>
      <c r="E30" s="153">
        <v>85</v>
      </c>
      <c r="F30" s="154">
        <v>27</v>
      </c>
      <c r="G30" s="151">
        <v>133</v>
      </c>
      <c r="H30" s="152">
        <v>28</v>
      </c>
      <c r="I30" s="153">
        <v>60</v>
      </c>
      <c r="J30" s="154">
        <v>34</v>
      </c>
      <c r="K30" s="151">
        <v>180</v>
      </c>
      <c r="L30" s="152">
        <v>28</v>
      </c>
      <c r="M30" s="153">
        <v>65</v>
      </c>
      <c r="N30" s="154">
        <v>30</v>
      </c>
      <c r="O30" s="151">
        <v>97</v>
      </c>
      <c r="P30" s="152">
        <v>29</v>
      </c>
      <c r="Q30" s="153">
        <v>42</v>
      </c>
      <c r="R30" s="154">
        <v>27</v>
      </c>
      <c r="S30" s="151">
        <v>149</v>
      </c>
      <c r="T30" s="152">
        <v>27</v>
      </c>
      <c r="U30" s="153">
        <v>90</v>
      </c>
      <c r="V30" s="154">
        <v>27</v>
      </c>
      <c r="W30" s="151">
        <v>1144</v>
      </c>
      <c r="X30" s="152">
        <v>41</v>
      </c>
      <c r="Y30" s="153">
        <v>227</v>
      </c>
      <c r="Z30" s="154">
        <v>30</v>
      </c>
      <c r="AA30" s="151">
        <v>1803</v>
      </c>
      <c r="AB30" s="152">
        <v>39</v>
      </c>
      <c r="AC30" s="153">
        <v>460</v>
      </c>
      <c r="AD30" s="154">
        <v>42</v>
      </c>
      <c r="AE30" s="151">
        <v>1037</v>
      </c>
      <c r="AF30" s="152">
        <v>57</v>
      </c>
      <c r="AG30" s="153">
        <v>210</v>
      </c>
      <c r="AH30" s="154">
        <v>482</v>
      </c>
      <c r="AI30" s="151">
        <v>415</v>
      </c>
      <c r="AJ30" s="152">
        <v>43</v>
      </c>
      <c r="AK30" s="153">
        <v>88</v>
      </c>
      <c r="AL30" s="154">
        <v>29</v>
      </c>
      <c r="AM30" s="151">
        <v>101</v>
      </c>
      <c r="AN30" s="152">
        <v>42</v>
      </c>
      <c r="AO30" s="153">
        <v>37</v>
      </c>
      <c r="AP30" s="154">
        <v>28</v>
      </c>
      <c r="AQ30" s="151">
        <v>261</v>
      </c>
      <c r="AR30" s="152">
        <v>39</v>
      </c>
      <c r="AS30" s="153">
        <v>119</v>
      </c>
      <c r="AT30" s="154">
        <v>26</v>
      </c>
      <c r="AU30" s="151">
        <v>179</v>
      </c>
      <c r="AV30" s="152">
        <v>52</v>
      </c>
      <c r="AW30" s="153">
        <v>62</v>
      </c>
      <c r="AX30" s="154">
        <v>37</v>
      </c>
      <c r="AY30" s="207">
        <f t="shared" si="3"/>
        <v>5734</v>
      </c>
      <c r="AZ30" s="208">
        <f t="shared" si="4"/>
        <v>442</v>
      </c>
      <c r="BA30" s="209">
        <f t="shared" si="5"/>
        <v>1545</v>
      </c>
      <c r="BB30" s="210">
        <f t="shared" si="6"/>
        <v>819</v>
      </c>
    </row>
    <row r="31" spans="1:54">
      <c r="A31" s="39">
        <v>25</v>
      </c>
      <c r="B31" s="40" t="s">
        <v>32</v>
      </c>
      <c r="C31" s="151">
        <v>182</v>
      </c>
      <c r="D31" s="152">
        <v>35</v>
      </c>
      <c r="E31" s="153">
        <v>51</v>
      </c>
      <c r="F31" s="154">
        <v>39</v>
      </c>
      <c r="G31" s="151">
        <v>144</v>
      </c>
      <c r="H31" s="152">
        <v>34</v>
      </c>
      <c r="I31" s="153">
        <v>42</v>
      </c>
      <c r="J31" s="154">
        <v>35</v>
      </c>
      <c r="K31" s="151">
        <v>66</v>
      </c>
      <c r="L31" s="152">
        <v>25</v>
      </c>
      <c r="M31" s="153">
        <v>30</v>
      </c>
      <c r="N31" s="154">
        <v>51</v>
      </c>
      <c r="O31" s="151">
        <v>85</v>
      </c>
      <c r="P31" s="152">
        <v>28</v>
      </c>
      <c r="Q31" s="153">
        <v>26</v>
      </c>
      <c r="R31" s="154">
        <v>34</v>
      </c>
      <c r="S31" s="151">
        <v>70</v>
      </c>
      <c r="T31" s="152">
        <v>22</v>
      </c>
      <c r="U31" s="153">
        <v>24</v>
      </c>
      <c r="V31" s="154">
        <v>25</v>
      </c>
      <c r="W31" s="151">
        <v>174</v>
      </c>
      <c r="X31" s="152">
        <v>28</v>
      </c>
      <c r="Y31" s="153">
        <v>63</v>
      </c>
      <c r="Z31" s="154">
        <v>29</v>
      </c>
      <c r="AA31" s="151">
        <v>388</v>
      </c>
      <c r="AB31" s="152">
        <v>26</v>
      </c>
      <c r="AC31" s="153">
        <v>149</v>
      </c>
      <c r="AD31" s="154">
        <v>32</v>
      </c>
      <c r="AE31" s="151">
        <v>777</v>
      </c>
      <c r="AF31" s="152">
        <v>31</v>
      </c>
      <c r="AG31" s="153">
        <v>291</v>
      </c>
      <c r="AH31" s="154">
        <v>31</v>
      </c>
      <c r="AI31" s="151">
        <v>708</v>
      </c>
      <c r="AJ31" s="152">
        <v>43</v>
      </c>
      <c r="AK31" s="153">
        <v>249</v>
      </c>
      <c r="AL31" s="154">
        <v>30</v>
      </c>
      <c r="AM31" s="151">
        <v>365</v>
      </c>
      <c r="AN31" s="152">
        <v>52</v>
      </c>
      <c r="AO31" s="153">
        <v>133</v>
      </c>
      <c r="AP31" s="154">
        <v>30</v>
      </c>
      <c r="AQ31" s="151">
        <v>184</v>
      </c>
      <c r="AR31" s="152">
        <v>42</v>
      </c>
      <c r="AS31" s="153">
        <v>96</v>
      </c>
      <c r="AT31" s="154">
        <v>30</v>
      </c>
      <c r="AU31" s="151">
        <v>190</v>
      </c>
      <c r="AV31" s="152">
        <v>46</v>
      </c>
      <c r="AW31" s="153">
        <v>67</v>
      </c>
      <c r="AX31" s="154">
        <v>28</v>
      </c>
      <c r="AY31" s="207">
        <f t="shared" si="3"/>
        <v>3333</v>
      </c>
      <c r="AZ31" s="208">
        <f t="shared" si="4"/>
        <v>412</v>
      </c>
      <c r="BA31" s="209">
        <f t="shared" si="5"/>
        <v>1221</v>
      </c>
      <c r="BB31" s="210">
        <f t="shared" si="6"/>
        <v>394</v>
      </c>
    </row>
    <row r="32" spans="1:54">
      <c r="A32" s="35">
        <v>26</v>
      </c>
      <c r="B32" s="36" t="s">
        <v>33</v>
      </c>
      <c r="C32" s="151">
        <v>43</v>
      </c>
      <c r="D32" s="152">
        <v>32</v>
      </c>
      <c r="E32" s="153">
        <v>21</v>
      </c>
      <c r="F32" s="154">
        <v>38</v>
      </c>
      <c r="G32" s="151">
        <v>18</v>
      </c>
      <c r="H32" s="152">
        <v>34</v>
      </c>
      <c r="I32" s="153">
        <v>7</v>
      </c>
      <c r="J32" s="154">
        <v>37</v>
      </c>
      <c r="K32" s="151">
        <v>12</v>
      </c>
      <c r="L32" s="152">
        <v>28</v>
      </c>
      <c r="M32" s="153">
        <v>9</v>
      </c>
      <c r="N32" s="154">
        <v>28</v>
      </c>
      <c r="O32" s="151">
        <v>3</v>
      </c>
      <c r="P32" s="152">
        <v>25</v>
      </c>
      <c r="Q32" s="153">
        <v>1</v>
      </c>
      <c r="R32" s="154">
        <v>25</v>
      </c>
      <c r="S32" s="151">
        <v>4</v>
      </c>
      <c r="T32" s="152">
        <v>26</v>
      </c>
      <c r="U32" s="153">
        <v>2</v>
      </c>
      <c r="V32" s="154">
        <v>26</v>
      </c>
      <c r="W32" s="151">
        <v>17</v>
      </c>
      <c r="X32" s="152">
        <v>26</v>
      </c>
      <c r="Y32" s="153">
        <v>9</v>
      </c>
      <c r="Z32" s="154">
        <v>29</v>
      </c>
      <c r="AA32" s="151">
        <v>336</v>
      </c>
      <c r="AB32" s="152">
        <v>33</v>
      </c>
      <c r="AC32" s="153">
        <v>67</v>
      </c>
      <c r="AD32" s="154">
        <v>37</v>
      </c>
      <c r="AE32" s="151">
        <v>84</v>
      </c>
      <c r="AF32" s="152">
        <v>28</v>
      </c>
      <c r="AG32" s="153">
        <v>35</v>
      </c>
      <c r="AH32" s="154">
        <v>31</v>
      </c>
      <c r="AI32" s="151">
        <v>208</v>
      </c>
      <c r="AJ32" s="152">
        <v>45</v>
      </c>
      <c r="AK32" s="153">
        <v>74</v>
      </c>
      <c r="AL32" s="154">
        <v>33</v>
      </c>
      <c r="AM32" s="151">
        <v>25</v>
      </c>
      <c r="AN32" s="152">
        <v>54</v>
      </c>
      <c r="AO32" s="153">
        <v>13</v>
      </c>
      <c r="AP32" s="154">
        <v>39</v>
      </c>
      <c r="AQ32" s="151">
        <v>11</v>
      </c>
      <c r="AR32" s="152">
        <v>23</v>
      </c>
      <c r="AS32" s="153">
        <v>3</v>
      </c>
      <c r="AT32" s="154">
        <v>26</v>
      </c>
      <c r="AU32" s="151">
        <v>39</v>
      </c>
      <c r="AV32" s="152">
        <v>38</v>
      </c>
      <c r="AW32" s="153">
        <v>16</v>
      </c>
      <c r="AX32" s="154">
        <v>42</v>
      </c>
      <c r="AY32" s="207">
        <f t="shared" si="3"/>
        <v>800</v>
      </c>
      <c r="AZ32" s="208">
        <f t="shared" si="4"/>
        <v>392</v>
      </c>
      <c r="BA32" s="209">
        <f t="shared" si="5"/>
        <v>257</v>
      </c>
      <c r="BB32" s="210">
        <f t="shared" si="6"/>
        <v>391</v>
      </c>
    </row>
    <row r="33" spans="1:54">
      <c r="A33" s="37">
        <v>27</v>
      </c>
      <c r="B33" s="38" t="s">
        <v>34</v>
      </c>
      <c r="C33" s="151">
        <v>76</v>
      </c>
      <c r="D33" s="152">
        <v>56</v>
      </c>
      <c r="E33" s="153">
        <v>115</v>
      </c>
      <c r="F33" s="154">
        <v>117</v>
      </c>
      <c r="G33" s="151">
        <v>155</v>
      </c>
      <c r="H33" s="152">
        <v>66</v>
      </c>
      <c r="I33" s="153">
        <v>71</v>
      </c>
      <c r="J33" s="154">
        <v>81</v>
      </c>
      <c r="K33" s="151">
        <v>110</v>
      </c>
      <c r="L33" s="152">
        <v>58</v>
      </c>
      <c r="M33" s="153">
        <v>55</v>
      </c>
      <c r="N33" s="154">
        <v>59</v>
      </c>
      <c r="O33" s="151">
        <v>29</v>
      </c>
      <c r="P33" s="152">
        <v>27</v>
      </c>
      <c r="Q33" s="153">
        <v>22</v>
      </c>
      <c r="R33" s="154">
        <v>32</v>
      </c>
      <c r="S33" s="151">
        <v>48</v>
      </c>
      <c r="T33" s="152">
        <v>31</v>
      </c>
      <c r="U33" s="153">
        <v>25</v>
      </c>
      <c r="V33" s="154">
        <v>28</v>
      </c>
      <c r="W33" s="151">
        <v>557</v>
      </c>
      <c r="X33" s="152">
        <v>89</v>
      </c>
      <c r="Y33" s="153">
        <v>169</v>
      </c>
      <c r="Z33" s="154">
        <v>212</v>
      </c>
      <c r="AA33" s="151">
        <v>293</v>
      </c>
      <c r="AB33" s="152">
        <v>69</v>
      </c>
      <c r="AC33" s="153">
        <v>118</v>
      </c>
      <c r="AD33" s="154">
        <v>154</v>
      </c>
      <c r="AE33" s="151">
        <v>96</v>
      </c>
      <c r="AF33" s="152">
        <v>25</v>
      </c>
      <c r="AG33" s="153">
        <v>53</v>
      </c>
      <c r="AH33" s="154">
        <v>31</v>
      </c>
      <c r="AI33" s="151">
        <v>98</v>
      </c>
      <c r="AJ33" s="152">
        <v>42</v>
      </c>
      <c r="AK33" s="153">
        <v>48</v>
      </c>
      <c r="AL33" s="154">
        <v>42</v>
      </c>
      <c r="AM33" s="151">
        <v>124</v>
      </c>
      <c r="AN33" s="152">
        <v>40</v>
      </c>
      <c r="AO33" s="153">
        <v>35</v>
      </c>
      <c r="AP33" s="154">
        <v>162</v>
      </c>
      <c r="AQ33" s="151">
        <v>172</v>
      </c>
      <c r="AR33" s="152">
        <v>30</v>
      </c>
      <c r="AS33" s="153">
        <v>68</v>
      </c>
      <c r="AT33" s="154">
        <v>444</v>
      </c>
      <c r="AU33" s="151">
        <v>66</v>
      </c>
      <c r="AV33" s="152">
        <v>43</v>
      </c>
      <c r="AW33" s="153">
        <v>24</v>
      </c>
      <c r="AX33" s="154">
        <v>27</v>
      </c>
      <c r="AY33" s="207">
        <f t="shared" si="3"/>
        <v>1824</v>
      </c>
      <c r="AZ33" s="208">
        <f t="shared" si="4"/>
        <v>576</v>
      </c>
      <c r="BA33" s="209">
        <f t="shared" si="5"/>
        <v>803</v>
      </c>
      <c r="BB33" s="210">
        <f t="shared" si="6"/>
        <v>1389</v>
      </c>
    </row>
    <row r="34" spans="1:54">
      <c r="A34" s="37">
        <v>28</v>
      </c>
      <c r="B34" s="38" t="s">
        <v>35</v>
      </c>
      <c r="C34" s="151">
        <v>30</v>
      </c>
      <c r="D34" s="152">
        <v>17</v>
      </c>
      <c r="E34" s="153">
        <v>21</v>
      </c>
      <c r="F34" s="154">
        <v>21</v>
      </c>
      <c r="G34" s="151">
        <v>10</v>
      </c>
      <c r="H34" s="152">
        <v>31</v>
      </c>
      <c r="I34" s="153">
        <v>7</v>
      </c>
      <c r="J34" s="154">
        <v>34</v>
      </c>
      <c r="K34" s="151">
        <v>27</v>
      </c>
      <c r="L34" s="152">
        <v>29</v>
      </c>
      <c r="M34" s="153">
        <v>13</v>
      </c>
      <c r="N34" s="154">
        <v>32</v>
      </c>
      <c r="O34" s="151">
        <v>195</v>
      </c>
      <c r="P34" s="152">
        <v>49</v>
      </c>
      <c r="Q34" s="153">
        <v>53</v>
      </c>
      <c r="R34" s="154">
        <v>61</v>
      </c>
      <c r="S34" s="151">
        <v>33</v>
      </c>
      <c r="T34" s="152">
        <v>53</v>
      </c>
      <c r="U34" s="153">
        <v>11</v>
      </c>
      <c r="V34" s="154">
        <v>56</v>
      </c>
      <c r="W34" s="151">
        <v>40</v>
      </c>
      <c r="X34" s="152">
        <v>27</v>
      </c>
      <c r="Y34" s="153">
        <v>18</v>
      </c>
      <c r="Z34" s="154">
        <v>34</v>
      </c>
      <c r="AA34" s="151">
        <v>24</v>
      </c>
      <c r="AB34" s="152">
        <v>10</v>
      </c>
      <c r="AC34" s="153">
        <v>11</v>
      </c>
      <c r="AD34" s="154">
        <v>3</v>
      </c>
      <c r="AE34" s="151">
        <v>7</v>
      </c>
      <c r="AF34" s="152">
        <v>26</v>
      </c>
      <c r="AG34" s="153">
        <v>5</v>
      </c>
      <c r="AH34" s="154">
        <v>27</v>
      </c>
      <c r="AI34" s="151">
        <v>37</v>
      </c>
      <c r="AJ34" s="152">
        <v>34</v>
      </c>
      <c r="AK34" s="153">
        <v>18</v>
      </c>
      <c r="AL34" s="154">
        <v>26</v>
      </c>
      <c r="AM34" s="151">
        <v>39</v>
      </c>
      <c r="AN34" s="152">
        <v>42</v>
      </c>
      <c r="AO34" s="153">
        <v>15</v>
      </c>
      <c r="AP34" s="154">
        <v>28</v>
      </c>
      <c r="AQ34" s="151">
        <v>33</v>
      </c>
      <c r="AR34" s="152">
        <v>44</v>
      </c>
      <c r="AS34" s="153">
        <v>13</v>
      </c>
      <c r="AT34" s="154">
        <v>28</v>
      </c>
      <c r="AU34" s="151">
        <v>31</v>
      </c>
      <c r="AV34" s="152">
        <v>33</v>
      </c>
      <c r="AW34" s="153">
        <v>13</v>
      </c>
      <c r="AX34" s="154">
        <v>25</v>
      </c>
      <c r="AY34" s="207">
        <f t="shared" si="3"/>
        <v>506</v>
      </c>
      <c r="AZ34" s="208">
        <f t="shared" si="4"/>
        <v>395</v>
      </c>
      <c r="BA34" s="209">
        <f t="shared" si="5"/>
        <v>198</v>
      </c>
      <c r="BB34" s="210">
        <f t="shared" si="6"/>
        <v>375</v>
      </c>
    </row>
    <row r="35" spans="1:54">
      <c r="A35" s="41">
        <v>29</v>
      </c>
      <c r="B35" s="38" t="s">
        <v>37</v>
      </c>
      <c r="C35" s="151">
        <v>725</v>
      </c>
      <c r="D35" s="152">
        <v>32</v>
      </c>
      <c r="E35" s="153">
        <v>245</v>
      </c>
      <c r="F35" s="154">
        <v>35</v>
      </c>
      <c r="G35" s="151">
        <v>488</v>
      </c>
      <c r="H35" s="152">
        <v>41</v>
      </c>
      <c r="I35" s="153">
        <v>223</v>
      </c>
      <c r="J35" s="154">
        <v>45</v>
      </c>
      <c r="K35" s="151">
        <v>408</v>
      </c>
      <c r="L35" s="152">
        <v>28</v>
      </c>
      <c r="M35" s="153">
        <v>178</v>
      </c>
      <c r="N35" s="154">
        <v>32</v>
      </c>
      <c r="O35" s="151">
        <v>141</v>
      </c>
      <c r="P35" s="152">
        <v>26</v>
      </c>
      <c r="Q35" s="153">
        <v>64</v>
      </c>
      <c r="R35" s="154">
        <v>28</v>
      </c>
      <c r="S35" s="151">
        <v>227</v>
      </c>
      <c r="T35" s="152">
        <v>30</v>
      </c>
      <c r="U35" s="153">
        <v>115</v>
      </c>
      <c r="V35" s="154">
        <v>39</v>
      </c>
      <c r="W35" s="151">
        <v>786</v>
      </c>
      <c r="X35" s="152">
        <v>42</v>
      </c>
      <c r="Y35" s="153">
        <v>416</v>
      </c>
      <c r="Z35" s="154">
        <v>34</v>
      </c>
      <c r="AA35" s="151">
        <v>599</v>
      </c>
      <c r="AB35" s="152">
        <v>32</v>
      </c>
      <c r="AC35" s="153">
        <v>273</v>
      </c>
      <c r="AD35" s="154">
        <v>39</v>
      </c>
      <c r="AE35" s="151">
        <v>526</v>
      </c>
      <c r="AF35" s="152">
        <v>35</v>
      </c>
      <c r="AG35" s="153">
        <v>246</v>
      </c>
      <c r="AH35" s="154">
        <v>45</v>
      </c>
      <c r="AI35" s="151">
        <v>280</v>
      </c>
      <c r="AJ35" s="152">
        <v>36</v>
      </c>
      <c r="AK35" s="153">
        <v>172</v>
      </c>
      <c r="AL35" s="154">
        <v>27</v>
      </c>
      <c r="AM35" s="151">
        <v>161</v>
      </c>
      <c r="AN35" s="152">
        <v>91</v>
      </c>
      <c r="AO35" s="153">
        <v>77</v>
      </c>
      <c r="AP35" s="154">
        <v>61</v>
      </c>
      <c r="AQ35" s="151">
        <v>979</v>
      </c>
      <c r="AR35" s="152">
        <v>26</v>
      </c>
      <c r="AS35" s="153">
        <v>427</v>
      </c>
      <c r="AT35" s="154">
        <v>37</v>
      </c>
      <c r="AU35" s="151">
        <v>199</v>
      </c>
      <c r="AV35" s="152">
        <v>61</v>
      </c>
      <c r="AW35" s="153">
        <v>102</v>
      </c>
      <c r="AX35" s="154">
        <v>32</v>
      </c>
      <c r="AY35" s="207">
        <f t="shared" si="3"/>
        <v>5519</v>
      </c>
      <c r="AZ35" s="208">
        <f t="shared" si="4"/>
        <v>480</v>
      </c>
      <c r="BA35" s="209">
        <f t="shared" si="5"/>
        <v>2538</v>
      </c>
      <c r="BB35" s="210">
        <f t="shared" si="6"/>
        <v>454</v>
      </c>
    </row>
    <row r="36" spans="1:54">
      <c r="A36" s="41">
        <v>30</v>
      </c>
      <c r="B36" s="38" t="s">
        <v>36</v>
      </c>
      <c r="C36" s="151">
        <v>9</v>
      </c>
      <c r="D36" s="152">
        <v>30</v>
      </c>
      <c r="E36" s="153">
        <v>5</v>
      </c>
      <c r="F36" s="154">
        <v>34</v>
      </c>
      <c r="G36" s="151">
        <v>40</v>
      </c>
      <c r="H36" s="152">
        <v>35</v>
      </c>
      <c r="I36" s="153">
        <v>21</v>
      </c>
      <c r="J36" s="154">
        <v>54</v>
      </c>
      <c r="K36" s="151">
        <v>10</v>
      </c>
      <c r="L36" s="152">
        <v>28</v>
      </c>
      <c r="M36" s="153">
        <v>9</v>
      </c>
      <c r="N36" s="154">
        <v>36</v>
      </c>
      <c r="O36" s="151">
        <v>5</v>
      </c>
      <c r="P36" s="152">
        <v>24</v>
      </c>
      <c r="Q36" s="153">
        <v>3</v>
      </c>
      <c r="R36" s="154">
        <v>27</v>
      </c>
      <c r="S36" s="151">
        <v>5</v>
      </c>
      <c r="T36" s="152">
        <v>30</v>
      </c>
      <c r="U36" s="153">
        <v>2</v>
      </c>
      <c r="V36" s="154">
        <v>30</v>
      </c>
      <c r="W36" s="151">
        <v>26</v>
      </c>
      <c r="X36" s="152">
        <v>28</v>
      </c>
      <c r="Y36" s="153">
        <v>8</v>
      </c>
      <c r="Z36" s="154">
        <v>29</v>
      </c>
      <c r="AA36" s="151">
        <v>14</v>
      </c>
      <c r="AB36" s="152">
        <v>22</v>
      </c>
      <c r="AC36" s="153">
        <v>9</v>
      </c>
      <c r="AD36" s="154">
        <v>26</v>
      </c>
      <c r="AE36" s="151">
        <v>3</v>
      </c>
      <c r="AF36" s="152">
        <v>24</v>
      </c>
      <c r="AG36" s="153">
        <v>2</v>
      </c>
      <c r="AH36" s="154">
        <v>25</v>
      </c>
      <c r="AI36" s="151">
        <v>147</v>
      </c>
      <c r="AJ36" s="152">
        <v>40</v>
      </c>
      <c r="AK36" s="153">
        <v>78</v>
      </c>
      <c r="AL36" s="154">
        <v>48</v>
      </c>
      <c r="AM36" s="151">
        <v>20</v>
      </c>
      <c r="AN36" s="152">
        <v>43</v>
      </c>
      <c r="AO36" s="153">
        <v>11</v>
      </c>
      <c r="AP36" s="154">
        <v>37</v>
      </c>
      <c r="AQ36" s="151">
        <v>6</v>
      </c>
      <c r="AR36" s="152">
        <v>40</v>
      </c>
      <c r="AS36" s="153">
        <v>3</v>
      </c>
      <c r="AT36" s="154">
        <v>26</v>
      </c>
      <c r="AU36" s="151">
        <v>33</v>
      </c>
      <c r="AV36" s="152">
        <v>38</v>
      </c>
      <c r="AW36" s="153">
        <v>8</v>
      </c>
      <c r="AX36" s="154">
        <v>25</v>
      </c>
      <c r="AY36" s="207">
        <f t="shared" si="3"/>
        <v>318</v>
      </c>
      <c r="AZ36" s="208">
        <f t="shared" si="4"/>
        <v>382</v>
      </c>
      <c r="BA36" s="209">
        <f t="shared" si="5"/>
        <v>159</v>
      </c>
      <c r="BB36" s="210">
        <f t="shared" si="6"/>
        <v>397</v>
      </c>
    </row>
    <row r="37" spans="1:54">
      <c r="A37" s="41">
        <v>31</v>
      </c>
      <c r="B37" s="38" t="s">
        <v>101</v>
      </c>
      <c r="C37" s="151">
        <v>4</v>
      </c>
      <c r="D37" s="152">
        <v>32</v>
      </c>
      <c r="E37" s="153">
        <v>3</v>
      </c>
      <c r="F37" s="154">
        <v>32</v>
      </c>
      <c r="G37" s="151">
        <v>22</v>
      </c>
      <c r="H37" s="152">
        <v>25</v>
      </c>
      <c r="I37" s="153">
        <v>10</v>
      </c>
      <c r="J37" s="154">
        <v>28</v>
      </c>
      <c r="K37" s="151">
        <v>76</v>
      </c>
      <c r="L37" s="152">
        <v>29</v>
      </c>
      <c r="M37" s="153">
        <v>35</v>
      </c>
      <c r="N37" s="154">
        <v>31</v>
      </c>
      <c r="O37" s="151">
        <v>11</v>
      </c>
      <c r="P37" s="152">
        <v>25</v>
      </c>
      <c r="Q37" s="153">
        <v>5</v>
      </c>
      <c r="R37" s="154">
        <v>26</v>
      </c>
      <c r="S37" s="151">
        <v>61</v>
      </c>
      <c r="T37" s="152">
        <v>28</v>
      </c>
      <c r="U37" s="153">
        <v>21</v>
      </c>
      <c r="V37" s="154">
        <v>29</v>
      </c>
      <c r="W37" s="151">
        <v>21</v>
      </c>
      <c r="X37" s="152">
        <v>32</v>
      </c>
      <c r="Y37" s="153">
        <v>13</v>
      </c>
      <c r="Z37" s="154">
        <v>30</v>
      </c>
      <c r="AA37" s="151">
        <v>97</v>
      </c>
      <c r="AB37" s="152">
        <v>33</v>
      </c>
      <c r="AC37" s="153">
        <v>28</v>
      </c>
      <c r="AD37" s="154">
        <v>40</v>
      </c>
      <c r="AE37" s="151">
        <v>32</v>
      </c>
      <c r="AF37" s="152">
        <v>26</v>
      </c>
      <c r="AG37" s="153">
        <v>11</v>
      </c>
      <c r="AH37" s="154">
        <v>29</v>
      </c>
      <c r="AI37" s="151">
        <v>30</v>
      </c>
      <c r="AJ37" s="152">
        <v>30</v>
      </c>
      <c r="AK37" s="153">
        <v>10</v>
      </c>
      <c r="AL37" s="154">
        <v>26</v>
      </c>
      <c r="AM37" s="151">
        <v>7</v>
      </c>
      <c r="AN37" s="152">
        <v>33</v>
      </c>
      <c r="AO37" s="153">
        <v>2</v>
      </c>
      <c r="AP37" s="154">
        <v>25</v>
      </c>
      <c r="AQ37" s="151">
        <v>15</v>
      </c>
      <c r="AR37" s="152">
        <v>35</v>
      </c>
      <c r="AS37" s="153">
        <v>8</v>
      </c>
      <c r="AT37" s="154">
        <v>27</v>
      </c>
      <c r="AU37" s="151">
        <v>112</v>
      </c>
      <c r="AV37" s="152">
        <v>62</v>
      </c>
      <c r="AW37" s="153">
        <v>42</v>
      </c>
      <c r="AX37" s="154">
        <v>55</v>
      </c>
      <c r="AY37" s="207">
        <f t="shared" si="3"/>
        <v>488</v>
      </c>
      <c r="AZ37" s="208">
        <f t="shared" si="4"/>
        <v>390</v>
      </c>
      <c r="BA37" s="209">
        <f t="shared" si="5"/>
        <v>188</v>
      </c>
      <c r="BB37" s="210">
        <f t="shared" si="6"/>
        <v>378</v>
      </c>
    </row>
    <row r="38" spans="1:54" ht="23.5" thickBot="1">
      <c r="A38" s="46">
        <v>32</v>
      </c>
      <c r="B38" s="47" t="s">
        <v>102</v>
      </c>
      <c r="C38" s="155">
        <v>466</v>
      </c>
      <c r="D38" s="156">
        <v>33</v>
      </c>
      <c r="E38" s="157">
        <v>151</v>
      </c>
      <c r="F38" s="158">
        <v>33</v>
      </c>
      <c r="G38" s="155">
        <v>370</v>
      </c>
      <c r="H38" s="156">
        <v>34</v>
      </c>
      <c r="I38" s="157">
        <v>84</v>
      </c>
      <c r="J38" s="158">
        <v>266</v>
      </c>
      <c r="K38" s="155">
        <v>207</v>
      </c>
      <c r="L38" s="156">
        <v>31</v>
      </c>
      <c r="M38" s="157">
        <v>104</v>
      </c>
      <c r="N38" s="158">
        <v>33</v>
      </c>
      <c r="O38" s="155">
        <v>106</v>
      </c>
      <c r="P38" s="156">
        <v>24</v>
      </c>
      <c r="Q38" s="157">
        <v>51</v>
      </c>
      <c r="R38" s="158">
        <v>27</v>
      </c>
      <c r="S38" s="155">
        <v>132</v>
      </c>
      <c r="T38" s="156">
        <v>26</v>
      </c>
      <c r="U38" s="157">
        <v>63</v>
      </c>
      <c r="V38" s="158">
        <v>29</v>
      </c>
      <c r="W38" s="155">
        <v>87</v>
      </c>
      <c r="X38" s="156">
        <v>28</v>
      </c>
      <c r="Y38" s="157">
        <v>37</v>
      </c>
      <c r="Z38" s="158">
        <v>28</v>
      </c>
      <c r="AA38" s="155">
        <v>169</v>
      </c>
      <c r="AB38" s="156">
        <v>27</v>
      </c>
      <c r="AC38" s="157">
        <v>81</v>
      </c>
      <c r="AD38" s="158">
        <v>29</v>
      </c>
      <c r="AE38" s="155">
        <v>831</v>
      </c>
      <c r="AF38" s="156">
        <v>30</v>
      </c>
      <c r="AG38" s="157">
        <v>283</v>
      </c>
      <c r="AH38" s="158">
        <v>31</v>
      </c>
      <c r="AI38" s="155">
        <v>569</v>
      </c>
      <c r="AJ38" s="156">
        <v>36</v>
      </c>
      <c r="AK38" s="157">
        <v>263</v>
      </c>
      <c r="AL38" s="158">
        <v>26</v>
      </c>
      <c r="AM38" s="155">
        <v>859</v>
      </c>
      <c r="AN38" s="156">
        <v>53</v>
      </c>
      <c r="AO38" s="157">
        <v>385</v>
      </c>
      <c r="AP38" s="158">
        <v>30</v>
      </c>
      <c r="AQ38" s="155">
        <v>166</v>
      </c>
      <c r="AR38" s="156">
        <v>30</v>
      </c>
      <c r="AS38" s="157">
        <v>73</v>
      </c>
      <c r="AT38" s="158">
        <v>26</v>
      </c>
      <c r="AU38" s="155">
        <v>109</v>
      </c>
      <c r="AV38" s="156">
        <v>34</v>
      </c>
      <c r="AW38" s="157">
        <v>59</v>
      </c>
      <c r="AX38" s="158">
        <v>26</v>
      </c>
      <c r="AY38" s="207">
        <f t="shared" si="3"/>
        <v>4071</v>
      </c>
      <c r="AZ38" s="208">
        <f t="shared" si="4"/>
        <v>386</v>
      </c>
      <c r="BA38" s="209">
        <f t="shared" si="5"/>
        <v>1634</v>
      </c>
      <c r="BB38" s="210">
        <f t="shared" si="6"/>
        <v>584</v>
      </c>
    </row>
    <row r="39" spans="1:54" ht="23.5" thickBot="1">
      <c r="A39" s="42"/>
      <c r="B39" s="32"/>
      <c r="C39" s="144"/>
      <c r="D39" s="144"/>
      <c r="E39" s="144"/>
      <c r="F39" s="144"/>
      <c r="G39" s="159"/>
      <c r="H39" s="159"/>
      <c r="I39" s="159"/>
      <c r="J39" s="159"/>
      <c r="K39" s="144"/>
      <c r="L39" s="144"/>
      <c r="M39" s="144"/>
      <c r="N39" s="144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  <c r="AY39" s="159"/>
      <c r="AZ39" s="159"/>
      <c r="BA39" s="159"/>
      <c r="BB39" s="159"/>
    </row>
    <row r="40" spans="1:54" ht="25.5">
      <c r="A40" s="296" t="s">
        <v>38</v>
      </c>
      <c r="B40" s="297"/>
      <c r="C40" s="342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3"/>
      <c r="P40" s="343"/>
      <c r="Q40" s="343"/>
      <c r="R40" s="343"/>
      <c r="S40" s="343"/>
      <c r="T40" s="343"/>
      <c r="U40" s="343"/>
      <c r="V40" s="343"/>
      <c r="W40" s="343"/>
      <c r="X40" s="343"/>
      <c r="Y40" s="343"/>
      <c r="Z40" s="343"/>
      <c r="AA40" s="343"/>
      <c r="AB40" s="343"/>
      <c r="AC40" s="343"/>
      <c r="AD40" s="343"/>
      <c r="AE40" s="343"/>
      <c r="AF40" s="343"/>
      <c r="AG40" s="343"/>
      <c r="AH40" s="343"/>
      <c r="AI40" s="343"/>
      <c r="AJ40" s="343"/>
      <c r="AK40" s="343"/>
      <c r="AL40" s="343"/>
      <c r="AM40" s="343"/>
      <c r="AN40" s="343"/>
      <c r="AO40" s="343"/>
      <c r="AP40" s="343"/>
      <c r="AQ40" s="343"/>
      <c r="AR40" s="343"/>
      <c r="AS40" s="343"/>
      <c r="AT40" s="343"/>
      <c r="AU40" s="343"/>
      <c r="AV40" s="343"/>
      <c r="AW40" s="343"/>
      <c r="AX40" s="343"/>
      <c r="AY40" s="343">
        <f t="shared" ref="AY40:AY41" si="7">SUM(C40,G40,K40,O40,S40,W40,AA40,AE40,AI40,AM40,AQ40,AU40,)</f>
        <v>0</v>
      </c>
      <c r="AZ40" s="343">
        <f t="shared" ref="AZ40:AZ41" si="8">SUM(D40,H40,L40,P40,T40,X40,AB40,AF40,AJ40,AN40,AR40,AV40,)</f>
        <v>0</v>
      </c>
      <c r="BA40" s="343">
        <f t="shared" ref="BA40:BA41" si="9">SUM(E40,I40,M40,Q40,U40,Y40,AC40,AG40,AK40,AO40,AS40,AW40,)</f>
        <v>0</v>
      </c>
      <c r="BB40" s="344">
        <f t="shared" ref="BB40:BB41" si="10">SUM(F40,J40,N40,R40,V40,Z40,AD40,AH40,AL40,AP40,AT40,AX40,)</f>
        <v>0</v>
      </c>
    </row>
    <row r="41" spans="1:54">
      <c r="A41" s="30">
        <v>1</v>
      </c>
      <c r="B41" s="31" t="s">
        <v>39</v>
      </c>
      <c r="C41" s="147">
        <v>1246</v>
      </c>
      <c r="D41" s="148">
        <v>57</v>
      </c>
      <c r="E41" s="149">
        <v>181</v>
      </c>
      <c r="F41" s="150">
        <v>55</v>
      </c>
      <c r="G41" s="147">
        <v>881</v>
      </c>
      <c r="H41" s="148">
        <v>82</v>
      </c>
      <c r="I41" s="149">
        <v>149</v>
      </c>
      <c r="J41" s="150">
        <v>72</v>
      </c>
      <c r="K41" s="147">
        <v>70</v>
      </c>
      <c r="L41" s="148">
        <v>27</v>
      </c>
      <c r="M41" s="149">
        <v>23</v>
      </c>
      <c r="N41" s="150">
        <v>31</v>
      </c>
      <c r="O41" s="147">
        <v>33</v>
      </c>
      <c r="P41" s="148">
        <v>33</v>
      </c>
      <c r="Q41" s="149">
        <v>15</v>
      </c>
      <c r="R41" s="150">
        <v>32</v>
      </c>
      <c r="S41" s="147">
        <v>20</v>
      </c>
      <c r="T41" s="148">
        <v>34</v>
      </c>
      <c r="U41" s="149">
        <v>11</v>
      </c>
      <c r="V41" s="150">
        <v>31</v>
      </c>
      <c r="W41" s="147">
        <v>773</v>
      </c>
      <c r="X41" s="148">
        <v>52</v>
      </c>
      <c r="Y41" s="149">
        <v>170</v>
      </c>
      <c r="Z41" s="150">
        <v>47</v>
      </c>
      <c r="AA41" s="147">
        <v>399</v>
      </c>
      <c r="AB41" s="148">
        <v>71</v>
      </c>
      <c r="AC41" s="149">
        <v>111</v>
      </c>
      <c r="AD41" s="150">
        <v>39</v>
      </c>
      <c r="AE41" s="147">
        <v>339</v>
      </c>
      <c r="AF41" s="148">
        <v>37</v>
      </c>
      <c r="AG41" s="149">
        <v>104</v>
      </c>
      <c r="AH41" s="150">
        <v>44</v>
      </c>
      <c r="AI41" s="147">
        <v>79</v>
      </c>
      <c r="AJ41" s="148">
        <v>33</v>
      </c>
      <c r="AK41" s="149">
        <v>29</v>
      </c>
      <c r="AL41" s="150">
        <v>31</v>
      </c>
      <c r="AM41" s="147">
        <v>65</v>
      </c>
      <c r="AN41" s="148">
        <v>34</v>
      </c>
      <c r="AO41" s="149">
        <v>24</v>
      </c>
      <c r="AP41" s="150">
        <v>31</v>
      </c>
      <c r="AQ41" s="244">
        <v>64</v>
      </c>
      <c r="AR41" s="245">
        <v>33</v>
      </c>
      <c r="AS41" s="245">
        <v>26</v>
      </c>
      <c r="AT41" s="245">
        <v>37</v>
      </c>
      <c r="AU41" s="244">
        <v>130</v>
      </c>
      <c r="AV41" s="245">
        <v>38</v>
      </c>
      <c r="AW41" s="245">
        <v>37</v>
      </c>
      <c r="AX41" s="245">
        <v>27</v>
      </c>
      <c r="AY41" s="207">
        <f t="shared" si="7"/>
        <v>4099</v>
      </c>
      <c r="AZ41" s="208">
        <f t="shared" si="8"/>
        <v>531</v>
      </c>
      <c r="BA41" s="209">
        <f t="shared" si="9"/>
        <v>880</v>
      </c>
      <c r="BB41" s="210">
        <f t="shared" si="10"/>
        <v>477</v>
      </c>
    </row>
    <row r="42" spans="1:54">
      <c r="A42" s="33">
        <v>2</v>
      </c>
      <c r="B42" s="34" t="s">
        <v>40</v>
      </c>
      <c r="C42" s="151">
        <v>105</v>
      </c>
      <c r="D42" s="152">
        <v>30</v>
      </c>
      <c r="E42" s="153">
        <v>63</v>
      </c>
      <c r="F42" s="154">
        <v>35</v>
      </c>
      <c r="G42" s="151">
        <v>31</v>
      </c>
      <c r="H42" s="152">
        <v>31</v>
      </c>
      <c r="I42" s="153">
        <v>23</v>
      </c>
      <c r="J42" s="154">
        <v>33</v>
      </c>
      <c r="K42" s="151">
        <v>75</v>
      </c>
      <c r="L42" s="152">
        <v>27</v>
      </c>
      <c r="M42" s="153">
        <v>33</v>
      </c>
      <c r="N42" s="154">
        <v>27</v>
      </c>
      <c r="O42" s="151">
        <v>40</v>
      </c>
      <c r="P42" s="152">
        <v>26</v>
      </c>
      <c r="Q42" s="153">
        <v>21</v>
      </c>
      <c r="R42" s="154">
        <v>27</v>
      </c>
      <c r="S42" s="151">
        <v>39</v>
      </c>
      <c r="T42" s="152">
        <v>28</v>
      </c>
      <c r="U42" s="153">
        <v>22</v>
      </c>
      <c r="V42" s="154">
        <v>30</v>
      </c>
      <c r="W42" s="151">
        <v>93</v>
      </c>
      <c r="X42" s="152">
        <v>25</v>
      </c>
      <c r="Y42" s="153">
        <v>42</v>
      </c>
      <c r="Z42" s="154">
        <v>28</v>
      </c>
      <c r="AA42" s="151">
        <v>36</v>
      </c>
      <c r="AB42" s="152">
        <v>26</v>
      </c>
      <c r="AC42" s="153">
        <v>21</v>
      </c>
      <c r="AD42" s="154">
        <v>26</v>
      </c>
      <c r="AE42" s="151">
        <v>16</v>
      </c>
      <c r="AF42" s="152">
        <v>23</v>
      </c>
      <c r="AG42" s="153">
        <v>9</v>
      </c>
      <c r="AH42" s="154">
        <v>27</v>
      </c>
      <c r="AI42" s="151">
        <v>216</v>
      </c>
      <c r="AJ42" s="152">
        <v>33</v>
      </c>
      <c r="AK42" s="153">
        <v>50</v>
      </c>
      <c r="AL42" s="154">
        <v>26</v>
      </c>
      <c r="AM42" s="151">
        <v>11</v>
      </c>
      <c r="AN42" s="152">
        <v>34</v>
      </c>
      <c r="AO42" s="153">
        <v>2</v>
      </c>
      <c r="AP42" s="154">
        <v>26</v>
      </c>
      <c r="AQ42" s="147">
        <v>36</v>
      </c>
      <c r="AR42" s="148">
        <v>33</v>
      </c>
      <c r="AS42" s="149">
        <v>14</v>
      </c>
      <c r="AT42" s="150">
        <v>27</v>
      </c>
      <c r="AU42" s="147">
        <v>33</v>
      </c>
      <c r="AV42" s="148">
        <v>35</v>
      </c>
      <c r="AW42" s="149">
        <v>8</v>
      </c>
      <c r="AX42" s="150">
        <v>36</v>
      </c>
      <c r="AY42" s="207">
        <f t="shared" ref="AY42:AY78" si="11">SUM(C42,G42,K42,O42,S42,W42,AA42,AE42,AI42,AM42,AQ42,AU42,)</f>
        <v>731</v>
      </c>
      <c r="AZ42" s="208">
        <f t="shared" ref="AZ42:AZ78" si="12">SUM(D42,H42,L42,P42,T42,X42,AB42,AF42,AJ42,AN42,AR42,AV42,)</f>
        <v>351</v>
      </c>
      <c r="BA42" s="209">
        <f t="shared" ref="BA42:BA78" si="13">SUM(E42,I42,M42,Q42,U42,Y42,AC42,AG42,AK42,AO42,AS42,AW42,)</f>
        <v>308</v>
      </c>
      <c r="BB42" s="210">
        <f t="shared" ref="BB42:BB78" si="14">SUM(F42,J42,N42,R42,V42,Z42,AD42,AH42,AL42,AP42,AT42,AX42,)</f>
        <v>348</v>
      </c>
    </row>
    <row r="43" spans="1:54">
      <c r="A43" s="30">
        <v>3</v>
      </c>
      <c r="B43" s="34" t="s">
        <v>41</v>
      </c>
      <c r="C43" s="151">
        <v>23</v>
      </c>
      <c r="D43" s="152">
        <v>30</v>
      </c>
      <c r="E43" s="153">
        <v>7</v>
      </c>
      <c r="F43" s="154">
        <v>34</v>
      </c>
      <c r="G43" s="151">
        <v>65</v>
      </c>
      <c r="H43" s="152">
        <v>33</v>
      </c>
      <c r="I43" s="153">
        <v>21</v>
      </c>
      <c r="J43" s="154">
        <v>38</v>
      </c>
      <c r="K43" s="151">
        <v>35</v>
      </c>
      <c r="L43" s="152">
        <v>6</v>
      </c>
      <c r="M43" s="153">
        <v>16</v>
      </c>
      <c r="N43" s="154">
        <v>7</v>
      </c>
      <c r="O43" s="151">
        <v>15</v>
      </c>
      <c r="P43" s="152">
        <v>27</v>
      </c>
      <c r="Q43" s="153">
        <v>9</v>
      </c>
      <c r="R43" s="154">
        <v>27</v>
      </c>
      <c r="S43" s="151">
        <v>12</v>
      </c>
      <c r="T43" s="152">
        <v>29</v>
      </c>
      <c r="U43" s="153">
        <v>8</v>
      </c>
      <c r="V43" s="154">
        <v>32</v>
      </c>
      <c r="W43" s="151">
        <v>29</v>
      </c>
      <c r="X43" s="152">
        <v>23</v>
      </c>
      <c r="Y43" s="153">
        <v>9</v>
      </c>
      <c r="Z43" s="154">
        <v>27</v>
      </c>
      <c r="AA43" s="151">
        <v>7</v>
      </c>
      <c r="AB43" s="152">
        <v>26</v>
      </c>
      <c r="AC43" s="153">
        <v>5</v>
      </c>
      <c r="AD43" s="154">
        <v>28</v>
      </c>
      <c r="AE43" s="151">
        <v>12</v>
      </c>
      <c r="AF43" s="152">
        <v>25</v>
      </c>
      <c r="AG43" s="153">
        <v>7</v>
      </c>
      <c r="AH43" s="154">
        <v>28</v>
      </c>
      <c r="AI43" s="151">
        <v>14</v>
      </c>
      <c r="AJ43" s="152">
        <v>34</v>
      </c>
      <c r="AK43" s="153">
        <v>8</v>
      </c>
      <c r="AL43" s="154">
        <v>22</v>
      </c>
      <c r="AM43" s="151">
        <v>32</v>
      </c>
      <c r="AN43" s="152">
        <v>35</v>
      </c>
      <c r="AO43" s="153">
        <v>9</v>
      </c>
      <c r="AP43" s="154">
        <v>26</v>
      </c>
      <c r="AQ43" s="151">
        <v>21</v>
      </c>
      <c r="AR43" s="152">
        <v>26</v>
      </c>
      <c r="AS43" s="153">
        <v>9</v>
      </c>
      <c r="AT43" s="154">
        <v>25</v>
      </c>
      <c r="AU43" s="151">
        <v>6</v>
      </c>
      <c r="AV43" s="152">
        <v>30</v>
      </c>
      <c r="AW43" s="153">
        <v>3</v>
      </c>
      <c r="AX43" s="154">
        <v>25</v>
      </c>
      <c r="AY43" s="207">
        <f t="shared" si="11"/>
        <v>271</v>
      </c>
      <c r="AZ43" s="208">
        <f t="shared" si="12"/>
        <v>324</v>
      </c>
      <c r="BA43" s="209">
        <f t="shared" si="13"/>
        <v>111</v>
      </c>
      <c r="BB43" s="210">
        <f t="shared" si="14"/>
        <v>319</v>
      </c>
    </row>
    <row r="44" spans="1:54">
      <c r="A44" s="33">
        <v>4</v>
      </c>
      <c r="B44" s="34" t="s">
        <v>42</v>
      </c>
      <c r="C44" s="151">
        <v>32</v>
      </c>
      <c r="D44" s="152">
        <v>2</v>
      </c>
      <c r="E44" s="153">
        <v>19</v>
      </c>
      <c r="F44" s="154" t="s">
        <v>114</v>
      </c>
      <c r="G44" s="151">
        <v>111</v>
      </c>
      <c r="H44" s="152">
        <v>20</v>
      </c>
      <c r="I44" s="153">
        <v>28</v>
      </c>
      <c r="J44" s="154">
        <v>28</v>
      </c>
      <c r="K44" s="151">
        <v>53</v>
      </c>
      <c r="L44" s="152">
        <v>13</v>
      </c>
      <c r="M44" s="153">
        <v>21</v>
      </c>
      <c r="N44" s="154">
        <v>12</v>
      </c>
      <c r="O44" s="151">
        <v>20</v>
      </c>
      <c r="P44" s="152">
        <v>27</v>
      </c>
      <c r="Q44" s="153">
        <v>8</v>
      </c>
      <c r="R44" s="154">
        <v>29</v>
      </c>
      <c r="S44" s="151">
        <v>49</v>
      </c>
      <c r="T44" s="152">
        <v>24</v>
      </c>
      <c r="U44" s="153">
        <v>18</v>
      </c>
      <c r="V44" s="154">
        <v>29</v>
      </c>
      <c r="W44" s="151">
        <v>24</v>
      </c>
      <c r="X44" s="152">
        <v>34</v>
      </c>
      <c r="Y44" s="153">
        <v>15</v>
      </c>
      <c r="Z44" s="154">
        <v>28</v>
      </c>
      <c r="AA44" s="151">
        <v>803</v>
      </c>
      <c r="AB44" s="152">
        <v>26</v>
      </c>
      <c r="AC44" s="153">
        <v>329</v>
      </c>
      <c r="AD44" s="154">
        <v>30</v>
      </c>
      <c r="AE44" s="151">
        <v>68</v>
      </c>
      <c r="AF44" s="152">
        <v>22</v>
      </c>
      <c r="AG44" s="153">
        <v>25</v>
      </c>
      <c r="AH44" s="154">
        <v>27</v>
      </c>
      <c r="AI44" s="151">
        <v>27</v>
      </c>
      <c r="AJ44" s="152">
        <v>36</v>
      </c>
      <c r="AK44" s="153">
        <v>9</v>
      </c>
      <c r="AL44" s="154">
        <v>28</v>
      </c>
      <c r="AM44" s="151">
        <v>20</v>
      </c>
      <c r="AN44" s="152">
        <v>24</v>
      </c>
      <c r="AO44" s="153">
        <v>11</v>
      </c>
      <c r="AP44" s="154">
        <v>24</v>
      </c>
      <c r="AQ44" s="151">
        <v>10</v>
      </c>
      <c r="AR44" s="152">
        <v>24</v>
      </c>
      <c r="AS44" s="153">
        <v>5</v>
      </c>
      <c r="AT44" s="154">
        <v>26</v>
      </c>
      <c r="AU44" s="151">
        <v>10</v>
      </c>
      <c r="AV44" s="152">
        <v>41</v>
      </c>
      <c r="AW44" s="153">
        <v>5</v>
      </c>
      <c r="AX44" s="154">
        <v>30</v>
      </c>
      <c r="AY44" s="207">
        <f t="shared" si="11"/>
        <v>1227</v>
      </c>
      <c r="AZ44" s="208">
        <f t="shared" si="12"/>
        <v>293</v>
      </c>
      <c r="BA44" s="209">
        <f t="shared" si="13"/>
        <v>493</v>
      </c>
      <c r="BB44" s="210">
        <f t="shared" si="14"/>
        <v>291</v>
      </c>
    </row>
    <row r="45" spans="1:54">
      <c r="A45" s="30">
        <v>5</v>
      </c>
      <c r="B45" s="34" t="s">
        <v>43</v>
      </c>
      <c r="C45" s="151">
        <v>172</v>
      </c>
      <c r="D45" s="152">
        <v>34</v>
      </c>
      <c r="E45" s="153">
        <v>80</v>
      </c>
      <c r="F45" s="154">
        <v>43</v>
      </c>
      <c r="G45" s="151">
        <v>85</v>
      </c>
      <c r="H45" s="152">
        <v>32</v>
      </c>
      <c r="I45" s="153">
        <v>29</v>
      </c>
      <c r="J45" s="154">
        <v>40</v>
      </c>
      <c r="K45" s="151">
        <v>71</v>
      </c>
      <c r="L45" s="152">
        <v>33</v>
      </c>
      <c r="M45" s="153">
        <v>22</v>
      </c>
      <c r="N45" s="154">
        <v>33</v>
      </c>
      <c r="O45" s="151">
        <v>59</v>
      </c>
      <c r="P45" s="152">
        <v>32</v>
      </c>
      <c r="Q45" s="153">
        <v>27</v>
      </c>
      <c r="R45" s="154">
        <v>31</v>
      </c>
      <c r="S45" s="151">
        <v>31</v>
      </c>
      <c r="T45" s="152">
        <v>29</v>
      </c>
      <c r="U45" s="153">
        <v>15</v>
      </c>
      <c r="V45" s="154">
        <v>31</v>
      </c>
      <c r="W45" s="151">
        <v>30</v>
      </c>
      <c r="X45" s="152">
        <v>29</v>
      </c>
      <c r="Y45" s="153">
        <v>9</v>
      </c>
      <c r="Z45" s="154">
        <v>32</v>
      </c>
      <c r="AA45" s="151">
        <v>73</v>
      </c>
      <c r="AB45" s="152">
        <v>28</v>
      </c>
      <c r="AC45" s="153">
        <v>44</v>
      </c>
      <c r="AD45" s="154">
        <v>30</v>
      </c>
      <c r="AE45" s="151">
        <v>50</v>
      </c>
      <c r="AF45" s="152">
        <v>33</v>
      </c>
      <c r="AG45" s="153">
        <v>26</v>
      </c>
      <c r="AH45" s="154">
        <v>33</v>
      </c>
      <c r="AI45" s="151">
        <v>133</v>
      </c>
      <c r="AJ45" s="152">
        <v>31</v>
      </c>
      <c r="AK45" s="153">
        <v>46</v>
      </c>
      <c r="AL45" s="154">
        <v>31</v>
      </c>
      <c r="AM45" s="151">
        <v>45</v>
      </c>
      <c r="AN45" s="152">
        <v>31</v>
      </c>
      <c r="AO45" s="153">
        <v>18</v>
      </c>
      <c r="AP45" s="154">
        <v>26</v>
      </c>
      <c r="AQ45" s="151">
        <v>78</v>
      </c>
      <c r="AR45" s="152">
        <v>34</v>
      </c>
      <c r="AS45" s="153">
        <v>22</v>
      </c>
      <c r="AT45" s="154">
        <v>27</v>
      </c>
      <c r="AU45" s="151">
        <v>66</v>
      </c>
      <c r="AV45" s="152">
        <v>55</v>
      </c>
      <c r="AW45" s="153">
        <v>34</v>
      </c>
      <c r="AX45" s="154">
        <v>31</v>
      </c>
      <c r="AY45" s="207">
        <f t="shared" si="11"/>
        <v>893</v>
      </c>
      <c r="AZ45" s="208">
        <f t="shared" si="12"/>
        <v>401</v>
      </c>
      <c r="BA45" s="209">
        <f t="shared" si="13"/>
        <v>372</v>
      </c>
      <c r="BB45" s="210">
        <f t="shared" si="14"/>
        <v>388</v>
      </c>
    </row>
    <row r="46" spans="1:54">
      <c r="A46" s="33">
        <v>6</v>
      </c>
      <c r="B46" s="34" t="s">
        <v>44</v>
      </c>
      <c r="C46" s="151">
        <v>600</v>
      </c>
      <c r="D46" s="152">
        <v>37</v>
      </c>
      <c r="E46" s="153">
        <v>154</v>
      </c>
      <c r="F46" s="154">
        <v>44</v>
      </c>
      <c r="G46" s="151">
        <v>165</v>
      </c>
      <c r="H46" s="152">
        <v>33</v>
      </c>
      <c r="I46" s="153">
        <v>36</v>
      </c>
      <c r="J46" s="154">
        <v>35</v>
      </c>
      <c r="K46" s="151">
        <v>15</v>
      </c>
      <c r="L46" s="152">
        <v>26</v>
      </c>
      <c r="M46" s="153">
        <v>9</v>
      </c>
      <c r="N46" s="154">
        <v>26</v>
      </c>
      <c r="O46" s="151">
        <v>85</v>
      </c>
      <c r="P46" s="152">
        <v>30</v>
      </c>
      <c r="Q46" s="153">
        <v>23</v>
      </c>
      <c r="R46" s="154">
        <v>31</v>
      </c>
      <c r="S46" s="151">
        <v>20</v>
      </c>
      <c r="T46" s="152">
        <v>29</v>
      </c>
      <c r="U46" s="153">
        <v>9</v>
      </c>
      <c r="V46" s="154">
        <v>30</v>
      </c>
      <c r="W46" s="151">
        <v>161</v>
      </c>
      <c r="X46" s="152">
        <v>40</v>
      </c>
      <c r="Y46" s="153">
        <v>45</v>
      </c>
      <c r="Z46" s="154">
        <v>41</v>
      </c>
      <c r="AA46" s="151">
        <v>238</v>
      </c>
      <c r="AB46" s="152" t="s">
        <v>124</v>
      </c>
      <c r="AC46" s="153">
        <v>79</v>
      </c>
      <c r="AD46" s="154" t="s">
        <v>120</v>
      </c>
      <c r="AE46" s="151">
        <v>339</v>
      </c>
      <c r="AF46" s="152">
        <v>31</v>
      </c>
      <c r="AG46" s="153">
        <v>71</v>
      </c>
      <c r="AH46" s="154">
        <v>32</v>
      </c>
      <c r="AI46" s="151">
        <v>59</v>
      </c>
      <c r="AJ46" s="152">
        <v>32</v>
      </c>
      <c r="AK46" s="153">
        <v>21</v>
      </c>
      <c r="AL46" s="154">
        <v>24</v>
      </c>
      <c r="AM46" s="151">
        <v>10</v>
      </c>
      <c r="AN46" s="152">
        <v>39</v>
      </c>
      <c r="AO46" s="153">
        <v>2</v>
      </c>
      <c r="AP46" s="154">
        <v>27</v>
      </c>
      <c r="AQ46" s="151">
        <v>64</v>
      </c>
      <c r="AR46" s="152">
        <v>29</v>
      </c>
      <c r="AS46" s="153">
        <v>40</v>
      </c>
      <c r="AT46" s="154">
        <v>25</v>
      </c>
      <c r="AU46" s="151">
        <v>32</v>
      </c>
      <c r="AV46" s="152">
        <v>34</v>
      </c>
      <c r="AW46" s="153">
        <v>15</v>
      </c>
      <c r="AX46" s="154">
        <v>26</v>
      </c>
      <c r="AY46" s="207">
        <f t="shared" si="11"/>
        <v>1788</v>
      </c>
      <c r="AZ46" s="208">
        <f t="shared" si="12"/>
        <v>360</v>
      </c>
      <c r="BA46" s="209">
        <f t="shared" si="13"/>
        <v>504</v>
      </c>
      <c r="BB46" s="210">
        <f t="shared" si="14"/>
        <v>341</v>
      </c>
    </row>
    <row r="47" spans="1:54">
      <c r="A47" s="30">
        <v>7</v>
      </c>
      <c r="B47" s="34" t="s">
        <v>45</v>
      </c>
      <c r="C47" s="151">
        <v>17</v>
      </c>
      <c r="D47" s="152">
        <v>29</v>
      </c>
      <c r="E47" s="153">
        <v>6</v>
      </c>
      <c r="F47" s="154">
        <v>34</v>
      </c>
      <c r="G47" s="151">
        <v>24</v>
      </c>
      <c r="H47" s="152">
        <v>54</v>
      </c>
      <c r="I47" s="153">
        <v>10</v>
      </c>
      <c r="J47" s="154">
        <v>56</v>
      </c>
      <c r="K47" s="151">
        <v>87</v>
      </c>
      <c r="L47" s="152">
        <v>11</v>
      </c>
      <c r="M47" s="153">
        <v>62</v>
      </c>
      <c r="N47" s="154">
        <v>11</v>
      </c>
      <c r="O47" s="151">
        <v>12</v>
      </c>
      <c r="P47" s="152">
        <v>26</v>
      </c>
      <c r="Q47" s="153">
        <v>7</v>
      </c>
      <c r="R47" s="154">
        <v>27</v>
      </c>
      <c r="S47" s="151">
        <v>18</v>
      </c>
      <c r="T47" s="152">
        <v>24</v>
      </c>
      <c r="U47" s="153">
        <v>11</v>
      </c>
      <c r="V47" s="154">
        <v>28</v>
      </c>
      <c r="W47" s="151">
        <v>13</v>
      </c>
      <c r="X47" s="152">
        <v>25</v>
      </c>
      <c r="Y47" s="153">
        <v>7</v>
      </c>
      <c r="Z47" s="154">
        <v>28</v>
      </c>
      <c r="AA47" s="151">
        <v>31</v>
      </c>
      <c r="AB47" s="152">
        <v>32</v>
      </c>
      <c r="AC47" s="153">
        <v>13</v>
      </c>
      <c r="AD47" s="154">
        <v>30</v>
      </c>
      <c r="AE47" s="151">
        <v>34</v>
      </c>
      <c r="AF47" s="152">
        <v>22</v>
      </c>
      <c r="AG47" s="153">
        <v>14</v>
      </c>
      <c r="AH47" s="154">
        <v>26</v>
      </c>
      <c r="AI47" s="151">
        <v>31</v>
      </c>
      <c r="AJ47" s="152">
        <v>31</v>
      </c>
      <c r="AK47" s="153">
        <v>11</v>
      </c>
      <c r="AL47" s="154">
        <v>27</v>
      </c>
      <c r="AM47" s="151">
        <v>645</v>
      </c>
      <c r="AN47" s="152">
        <v>31</v>
      </c>
      <c r="AO47" s="153">
        <v>65</v>
      </c>
      <c r="AP47" s="154">
        <v>27</v>
      </c>
      <c r="AQ47" s="151">
        <v>416</v>
      </c>
      <c r="AR47" s="152">
        <v>24</v>
      </c>
      <c r="AS47" s="153">
        <v>108</v>
      </c>
      <c r="AT47" s="154">
        <v>25</v>
      </c>
      <c r="AU47" s="151">
        <v>51</v>
      </c>
      <c r="AV47" s="152">
        <v>42</v>
      </c>
      <c r="AW47" s="153">
        <v>12</v>
      </c>
      <c r="AX47" s="154">
        <v>26</v>
      </c>
      <c r="AY47" s="207">
        <f t="shared" si="11"/>
        <v>1379</v>
      </c>
      <c r="AZ47" s="208">
        <f t="shared" si="12"/>
        <v>351</v>
      </c>
      <c r="BA47" s="209">
        <f t="shared" si="13"/>
        <v>326</v>
      </c>
      <c r="BB47" s="210">
        <f t="shared" si="14"/>
        <v>345</v>
      </c>
    </row>
    <row r="48" spans="1:54">
      <c r="A48" s="33">
        <v>8</v>
      </c>
      <c r="B48" s="34" t="s">
        <v>46</v>
      </c>
      <c r="C48" s="151">
        <v>18</v>
      </c>
      <c r="D48" s="152">
        <v>28</v>
      </c>
      <c r="E48" s="153">
        <v>12</v>
      </c>
      <c r="F48" s="154">
        <v>39</v>
      </c>
      <c r="G48" s="151">
        <v>2</v>
      </c>
      <c r="H48" s="152">
        <v>31</v>
      </c>
      <c r="I48" s="153">
        <v>1</v>
      </c>
      <c r="J48" s="154">
        <v>34</v>
      </c>
      <c r="K48" s="151">
        <v>6</v>
      </c>
      <c r="L48" s="152">
        <v>25</v>
      </c>
      <c r="M48" s="153">
        <v>5</v>
      </c>
      <c r="N48" s="154">
        <v>25</v>
      </c>
      <c r="O48" s="151">
        <v>28</v>
      </c>
      <c r="P48" s="152">
        <v>28</v>
      </c>
      <c r="Q48" s="153">
        <v>7</v>
      </c>
      <c r="R48" s="154">
        <v>27</v>
      </c>
      <c r="S48" s="151">
        <v>15</v>
      </c>
      <c r="T48" s="152">
        <v>31</v>
      </c>
      <c r="U48" s="153">
        <v>8</v>
      </c>
      <c r="V48" s="154">
        <v>30</v>
      </c>
      <c r="W48" s="151">
        <v>27</v>
      </c>
      <c r="X48" s="152">
        <v>28</v>
      </c>
      <c r="Y48" s="153">
        <v>9</v>
      </c>
      <c r="Z48" s="154">
        <v>30</v>
      </c>
      <c r="AA48" s="151">
        <v>149</v>
      </c>
      <c r="AB48" s="152">
        <v>28</v>
      </c>
      <c r="AC48" s="153">
        <v>66</v>
      </c>
      <c r="AD48" s="154">
        <v>28</v>
      </c>
      <c r="AE48" s="151">
        <v>5</v>
      </c>
      <c r="AF48" s="152">
        <v>25</v>
      </c>
      <c r="AG48" s="153">
        <v>4</v>
      </c>
      <c r="AH48" s="154">
        <v>28</v>
      </c>
      <c r="AI48" s="151">
        <v>31</v>
      </c>
      <c r="AJ48" s="152">
        <v>32</v>
      </c>
      <c r="AK48" s="153">
        <v>12</v>
      </c>
      <c r="AL48" s="154">
        <v>27</v>
      </c>
      <c r="AM48" s="151">
        <v>26</v>
      </c>
      <c r="AN48" s="152">
        <v>44</v>
      </c>
      <c r="AO48" s="153">
        <v>10</v>
      </c>
      <c r="AP48" s="154">
        <v>28</v>
      </c>
      <c r="AQ48" s="151">
        <v>12</v>
      </c>
      <c r="AR48" s="152">
        <v>24</v>
      </c>
      <c r="AS48" s="153">
        <v>5</v>
      </c>
      <c r="AT48" s="154">
        <v>29</v>
      </c>
      <c r="AU48" s="151">
        <v>10</v>
      </c>
      <c r="AV48" s="152">
        <v>37</v>
      </c>
      <c r="AW48" s="153">
        <v>5</v>
      </c>
      <c r="AX48" s="154">
        <v>30</v>
      </c>
      <c r="AY48" s="207">
        <f t="shared" si="11"/>
        <v>329</v>
      </c>
      <c r="AZ48" s="208">
        <f t="shared" si="12"/>
        <v>361</v>
      </c>
      <c r="BA48" s="209">
        <f t="shared" si="13"/>
        <v>144</v>
      </c>
      <c r="BB48" s="210">
        <f t="shared" si="14"/>
        <v>355</v>
      </c>
    </row>
    <row r="49" spans="1:54">
      <c r="A49" s="30">
        <v>9</v>
      </c>
      <c r="B49" s="34" t="s">
        <v>47</v>
      </c>
      <c r="C49" s="151">
        <v>34</v>
      </c>
      <c r="D49" s="152">
        <v>31</v>
      </c>
      <c r="E49" s="153">
        <v>17</v>
      </c>
      <c r="F49" s="154">
        <v>36</v>
      </c>
      <c r="G49" s="151">
        <v>36</v>
      </c>
      <c r="H49" s="152">
        <v>31</v>
      </c>
      <c r="I49" s="153">
        <v>18</v>
      </c>
      <c r="J49" s="154">
        <v>37</v>
      </c>
      <c r="K49" s="151">
        <v>8</v>
      </c>
      <c r="L49" s="152">
        <v>25</v>
      </c>
      <c r="M49" s="153">
        <v>5</v>
      </c>
      <c r="N49" s="154">
        <v>25</v>
      </c>
      <c r="O49" s="151">
        <v>12</v>
      </c>
      <c r="P49" s="152">
        <v>26</v>
      </c>
      <c r="Q49" s="153">
        <v>4</v>
      </c>
      <c r="R49" s="154">
        <v>28</v>
      </c>
      <c r="S49" s="151">
        <v>13</v>
      </c>
      <c r="T49" s="152">
        <v>26</v>
      </c>
      <c r="U49" s="153">
        <v>4</v>
      </c>
      <c r="V49" s="154">
        <v>28</v>
      </c>
      <c r="W49" s="151">
        <v>38</v>
      </c>
      <c r="X49" s="152">
        <v>24</v>
      </c>
      <c r="Y49" s="153">
        <v>16</v>
      </c>
      <c r="Z49" s="154">
        <v>28</v>
      </c>
      <c r="AA49" s="151">
        <v>24</v>
      </c>
      <c r="AB49" s="152">
        <v>24</v>
      </c>
      <c r="AC49" s="153">
        <v>11</v>
      </c>
      <c r="AD49" s="154">
        <v>27</v>
      </c>
      <c r="AE49" s="151">
        <v>22</v>
      </c>
      <c r="AF49" s="152">
        <v>26</v>
      </c>
      <c r="AG49" s="153">
        <v>14</v>
      </c>
      <c r="AH49" s="154">
        <v>28</v>
      </c>
      <c r="AI49" s="151">
        <v>14</v>
      </c>
      <c r="AJ49" s="152">
        <v>35</v>
      </c>
      <c r="AK49" s="153">
        <v>5</v>
      </c>
      <c r="AL49" s="154">
        <v>24</v>
      </c>
      <c r="AM49" s="151">
        <v>7</v>
      </c>
      <c r="AN49" s="152">
        <v>36</v>
      </c>
      <c r="AO49" s="153">
        <v>2</v>
      </c>
      <c r="AP49" s="154">
        <v>26</v>
      </c>
      <c r="AQ49" s="151">
        <v>11</v>
      </c>
      <c r="AR49" s="152">
        <v>28</v>
      </c>
      <c r="AS49" s="153">
        <v>7</v>
      </c>
      <c r="AT49" s="154">
        <v>27</v>
      </c>
      <c r="AU49" s="151">
        <v>648</v>
      </c>
      <c r="AV49" s="152">
        <v>47</v>
      </c>
      <c r="AW49" s="153">
        <v>125</v>
      </c>
      <c r="AX49" s="154">
        <v>34</v>
      </c>
      <c r="AY49" s="207">
        <f t="shared" si="11"/>
        <v>867</v>
      </c>
      <c r="AZ49" s="208">
        <f t="shared" si="12"/>
        <v>359</v>
      </c>
      <c r="BA49" s="209">
        <f t="shared" si="13"/>
        <v>228</v>
      </c>
      <c r="BB49" s="210">
        <f t="shared" si="14"/>
        <v>348</v>
      </c>
    </row>
    <row r="50" spans="1:54">
      <c r="A50" s="33">
        <v>10</v>
      </c>
      <c r="B50" s="34" t="s">
        <v>48</v>
      </c>
      <c r="C50" s="151">
        <v>23</v>
      </c>
      <c r="D50" s="152">
        <v>31</v>
      </c>
      <c r="E50" s="153">
        <v>12</v>
      </c>
      <c r="F50" s="154">
        <v>38</v>
      </c>
      <c r="G50" s="151">
        <v>47</v>
      </c>
      <c r="H50" s="152">
        <v>35</v>
      </c>
      <c r="I50" s="153">
        <v>20</v>
      </c>
      <c r="J50" s="154">
        <v>40</v>
      </c>
      <c r="K50" s="151">
        <v>38</v>
      </c>
      <c r="L50" s="152">
        <v>28</v>
      </c>
      <c r="M50" s="153">
        <v>14</v>
      </c>
      <c r="N50" s="154">
        <v>28</v>
      </c>
      <c r="O50" s="151">
        <v>24</v>
      </c>
      <c r="P50" s="152">
        <v>26</v>
      </c>
      <c r="Q50" s="153">
        <v>14</v>
      </c>
      <c r="R50" s="154">
        <v>28</v>
      </c>
      <c r="S50" s="151">
        <v>13</v>
      </c>
      <c r="T50" s="152">
        <v>26</v>
      </c>
      <c r="U50" s="153">
        <v>9</v>
      </c>
      <c r="V50" s="154">
        <v>29</v>
      </c>
      <c r="W50" s="151">
        <v>16</v>
      </c>
      <c r="X50" s="152">
        <v>25</v>
      </c>
      <c r="Y50" s="153">
        <v>14</v>
      </c>
      <c r="Z50" s="154">
        <v>28</v>
      </c>
      <c r="AA50" s="151">
        <v>120</v>
      </c>
      <c r="AB50" s="152">
        <v>29</v>
      </c>
      <c r="AC50" s="153">
        <v>49</v>
      </c>
      <c r="AD50" s="154">
        <v>27</v>
      </c>
      <c r="AE50" s="151">
        <v>22</v>
      </c>
      <c r="AF50" s="152">
        <v>24</v>
      </c>
      <c r="AG50" s="153">
        <v>15</v>
      </c>
      <c r="AH50" s="154">
        <v>28</v>
      </c>
      <c r="AI50" s="151">
        <v>17</v>
      </c>
      <c r="AJ50" s="152">
        <v>32</v>
      </c>
      <c r="AK50" s="153">
        <v>11</v>
      </c>
      <c r="AL50" s="154">
        <v>28</v>
      </c>
      <c r="AM50" s="151">
        <v>18</v>
      </c>
      <c r="AN50" s="152">
        <v>40</v>
      </c>
      <c r="AO50" s="153">
        <v>12</v>
      </c>
      <c r="AP50" s="154">
        <v>26</v>
      </c>
      <c r="AQ50" s="151">
        <v>7</v>
      </c>
      <c r="AR50" s="152">
        <v>34</v>
      </c>
      <c r="AS50" s="153">
        <v>6</v>
      </c>
      <c r="AT50" s="154">
        <v>26</v>
      </c>
      <c r="AU50" s="151">
        <v>20</v>
      </c>
      <c r="AV50" s="152">
        <v>31</v>
      </c>
      <c r="AW50" s="153">
        <v>7</v>
      </c>
      <c r="AX50" s="154">
        <v>25</v>
      </c>
      <c r="AY50" s="207">
        <f t="shared" si="11"/>
        <v>365</v>
      </c>
      <c r="AZ50" s="208">
        <f t="shared" si="12"/>
        <v>361</v>
      </c>
      <c r="BA50" s="209">
        <f t="shared" si="13"/>
        <v>183</v>
      </c>
      <c r="BB50" s="210">
        <f t="shared" si="14"/>
        <v>351</v>
      </c>
    </row>
    <row r="51" spans="1:54">
      <c r="A51" s="30">
        <v>11</v>
      </c>
      <c r="B51" s="34" t="s">
        <v>49</v>
      </c>
      <c r="C51" s="151">
        <v>3</v>
      </c>
      <c r="D51" s="152">
        <v>32</v>
      </c>
      <c r="E51" s="153">
        <v>2</v>
      </c>
      <c r="F51" s="154">
        <v>34</v>
      </c>
      <c r="G51" s="151">
        <v>7</v>
      </c>
      <c r="H51" s="152">
        <v>49</v>
      </c>
      <c r="I51" s="153">
        <v>3</v>
      </c>
      <c r="J51" s="154">
        <v>62</v>
      </c>
      <c r="K51" s="151">
        <v>13</v>
      </c>
      <c r="L51" s="152">
        <v>33</v>
      </c>
      <c r="M51" s="153">
        <v>10</v>
      </c>
      <c r="N51" s="154">
        <v>33</v>
      </c>
      <c r="O51" s="151">
        <v>10</v>
      </c>
      <c r="P51" s="152">
        <v>27</v>
      </c>
      <c r="Q51" s="153">
        <v>8</v>
      </c>
      <c r="R51" s="154">
        <v>27</v>
      </c>
      <c r="S51" s="151">
        <v>5</v>
      </c>
      <c r="T51" s="152">
        <v>28</v>
      </c>
      <c r="U51" s="153">
        <v>4</v>
      </c>
      <c r="V51" s="154">
        <v>30</v>
      </c>
      <c r="W51" s="151">
        <v>4</v>
      </c>
      <c r="X51" s="152">
        <v>27</v>
      </c>
      <c r="Y51" s="153">
        <v>2</v>
      </c>
      <c r="Z51" s="154">
        <v>27</v>
      </c>
      <c r="AA51" s="151">
        <v>4</v>
      </c>
      <c r="AB51" s="152">
        <v>27</v>
      </c>
      <c r="AC51" s="153">
        <v>2</v>
      </c>
      <c r="AD51" s="154">
        <v>28</v>
      </c>
      <c r="AE51" s="151">
        <v>14</v>
      </c>
      <c r="AF51" s="152">
        <v>61</v>
      </c>
      <c r="AG51" s="153">
        <v>5</v>
      </c>
      <c r="AH51" s="154">
        <v>54</v>
      </c>
      <c r="AI51" s="151">
        <v>5</v>
      </c>
      <c r="AJ51" s="152">
        <v>31</v>
      </c>
      <c r="AK51" s="153">
        <v>1</v>
      </c>
      <c r="AL51" s="154">
        <v>27</v>
      </c>
      <c r="AM51" s="151">
        <v>22</v>
      </c>
      <c r="AN51" s="152">
        <v>38</v>
      </c>
      <c r="AO51" s="153">
        <v>5</v>
      </c>
      <c r="AP51" s="154">
        <v>26</v>
      </c>
      <c r="AQ51" s="151">
        <v>10</v>
      </c>
      <c r="AR51" s="152">
        <v>29</v>
      </c>
      <c r="AS51" s="153">
        <v>4</v>
      </c>
      <c r="AT51" s="154">
        <v>27</v>
      </c>
      <c r="AU51" s="151">
        <v>5</v>
      </c>
      <c r="AV51" s="152">
        <v>39</v>
      </c>
      <c r="AW51" s="153">
        <v>1</v>
      </c>
      <c r="AX51" s="154">
        <v>26</v>
      </c>
      <c r="AY51" s="207">
        <f t="shared" si="11"/>
        <v>102</v>
      </c>
      <c r="AZ51" s="208">
        <f t="shared" si="12"/>
        <v>421</v>
      </c>
      <c r="BA51" s="209">
        <f t="shared" si="13"/>
        <v>47</v>
      </c>
      <c r="BB51" s="210">
        <f t="shared" si="14"/>
        <v>401</v>
      </c>
    </row>
    <row r="52" spans="1:54">
      <c r="A52" s="33">
        <v>12</v>
      </c>
      <c r="B52" s="34" t="s">
        <v>50</v>
      </c>
      <c r="C52" s="151">
        <v>422</v>
      </c>
      <c r="D52" s="152">
        <v>29</v>
      </c>
      <c r="E52" s="153">
        <v>94</v>
      </c>
      <c r="F52" s="154">
        <v>32</v>
      </c>
      <c r="G52" s="151">
        <v>29</v>
      </c>
      <c r="H52" s="152">
        <v>34</v>
      </c>
      <c r="I52" s="153">
        <v>15</v>
      </c>
      <c r="J52" s="154">
        <v>39</v>
      </c>
      <c r="K52" s="151">
        <v>592</v>
      </c>
      <c r="L52" s="152">
        <v>28</v>
      </c>
      <c r="M52" s="153">
        <v>105</v>
      </c>
      <c r="N52" s="154">
        <v>28</v>
      </c>
      <c r="O52" s="151">
        <v>64</v>
      </c>
      <c r="P52" s="152">
        <v>28</v>
      </c>
      <c r="Q52" s="153">
        <v>22</v>
      </c>
      <c r="R52" s="154">
        <v>28</v>
      </c>
      <c r="S52" s="151">
        <v>15</v>
      </c>
      <c r="T52" s="152">
        <v>32</v>
      </c>
      <c r="U52" s="153">
        <v>9</v>
      </c>
      <c r="V52" s="154">
        <v>32</v>
      </c>
      <c r="W52" s="151">
        <v>22</v>
      </c>
      <c r="X52" s="152">
        <v>32</v>
      </c>
      <c r="Y52" s="153">
        <v>16</v>
      </c>
      <c r="Z52" s="154">
        <v>52</v>
      </c>
      <c r="AA52" s="151">
        <v>190</v>
      </c>
      <c r="AB52" s="152">
        <v>26</v>
      </c>
      <c r="AC52" s="153">
        <v>115</v>
      </c>
      <c r="AD52" s="154">
        <v>26</v>
      </c>
      <c r="AE52" s="151">
        <v>155</v>
      </c>
      <c r="AF52" s="152">
        <v>28</v>
      </c>
      <c r="AG52" s="153">
        <v>54</v>
      </c>
      <c r="AH52" s="154">
        <v>30</v>
      </c>
      <c r="AI52" s="151">
        <v>198</v>
      </c>
      <c r="AJ52" s="152">
        <v>39</v>
      </c>
      <c r="AK52" s="153">
        <v>62</v>
      </c>
      <c r="AL52" s="154">
        <v>26</v>
      </c>
      <c r="AM52" s="151">
        <v>26</v>
      </c>
      <c r="AN52" s="152">
        <v>28</v>
      </c>
      <c r="AO52" s="153">
        <v>17</v>
      </c>
      <c r="AP52" s="154">
        <v>22</v>
      </c>
      <c r="AQ52" s="151">
        <v>24</v>
      </c>
      <c r="AR52" s="152">
        <v>32</v>
      </c>
      <c r="AS52" s="153">
        <v>15</v>
      </c>
      <c r="AT52" s="154">
        <v>25</v>
      </c>
      <c r="AU52" s="151">
        <v>24</v>
      </c>
      <c r="AV52" s="152">
        <v>49</v>
      </c>
      <c r="AW52" s="153">
        <v>14</v>
      </c>
      <c r="AX52" s="154">
        <v>26</v>
      </c>
      <c r="AY52" s="207">
        <f t="shared" si="11"/>
        <v>1761</v>
      </c>
      <c r="AZ52" s="208">
        <f t="shared" si="12"/>
        <v>385</v>
      </c>
      <c r="BA52" s="209">
        <f t="shared" si="13"/>
        <v>538</v>
      </c>
      <c r="BB52" s="210">
        <f t="shared" si="14"/>
        <v>366</v>
      </c>
    </row>
    <row r="53" spans="1:54">
      <c r="A53" s="30">
        <v>13</v>
      </c>
      <c r="B53" s="34" t="s">
        <v>51</v>
      </c>
      <c r="C53" s="151">
        <v>156</v>
      </c>
      <c r="D53" s="152">
        <v>37</v>
      </c>
      <c r="E53" s="153">
        <v>42</v>
      </c>
      <c r="F53" s="154">
        <v>45</v>
      </c>
      <c r="G53" s="151">
        <v>79</v>
      </c>
      <c r="H53" s="152">
        <v>35</v>
      </c>
      <c r="I53" s="153">
        <v>22</v>
      </c>
      <c r="J53" s="154">
        <v>42</v>
      </c>
      <c r="K53" s="151">
        <v>15</v>
      </c>
      <c r="L53" s="152">
        <v>28</v>
      </c>
      <c r="M53" s="153">
        <v>6</v>
      </c>
      <c r="N53" s="154">
        <v>28</v>
      </c>
      <c r="O53" s="151">
        <v>19</v>
      </c>
      <c r="P53" s="152">
        <v>29</v>
      </c>
      <c r="Q53" s="153">
        <v>5</v>
      </c>
      <c r="R53" s="154">
        <v>33</v>
      </c>
      <c r="S53" s="151">
        <v>12</v>
      </c>
      <c r="T53" s="152">
        <v>31</v>
      </c>
      <c r="U53" s="153">
        <v>5</v>
      </c>
      <c r="V53" s="154">
        <v>30</v>
      </c>
      <c r="W53" s="151">
        <v>4</v>
      </c>
      <c r="X53" s="152">
        <v>29</v>
      </c>
      <c r="Y53" s="153">
        <v>2</v>
      </c>
      <c r="Z53" s="154">
        <v>28</v>
      </c>
      <c r="AA53" s="151">
        <v>319</v>
      </c>
      <c r="AB53" s="152">
        <v>36</v>
      </c>
      <c r="AC53" s="153">
        <v>96</v>
      </c>
      <c r="AD53" s="154">
        <v>45</v>
      </c>
      <c r="AE53" s="151">
        <v>145</v>
      </c>
      <c r="AF53" s="152">
        <v>52</v>
      </c>
      <c r="AG53" s="153">
        <v>45</v>
      </c>
      <c r="AH53" s="154">
        <v>76</v>
      </c>
      <c r="AI53" s="151">
        <v>50</v>
      </c>
      <c r="AJ53" s="152">
        <v>38</v>
      </c>
      <c r="AK53" s="153">
        <v>29</v>
      </c>
      <c r="AL53" s="154">
        <v>25</v>
      </c>
      <c r="AM53" s="151">
        <v>10</v>
      </c>
      <c r="AN53" s="152">
        <v>40</v>
      </c>
      <c r="AO53" s="153">
        <v>5</v>
      </c>
      <c r="AP53" s="154">
        <v>27</v>
      </c>
      <c r="AQ53" s="151">
        <v>43</v>
      </c>
      <c r="AR53" s="152">
        <v>37</v>
      </c>
      <c r="AS53" s="153">
        <v>18</v>
      </c>
      <c r="AT53" s="154">
        <v>28</v>
      </c>
      <c r="AU53" s="151">
        <v>81</v>
      </c>
      <c r="AV53" s="152">
        <v>47</v>
      </c>
      <c r="AW53" s="153">
        <v>12</v>
      </c>
      <c r="AX53" s="154">
        <v>34</v>
      </c>
      <c r="AY53" s="207">
        <f t="shared" si="11"/>
        <v>933</v>
      </c>
      <c r="AZ53" s="208">
        <f t="shared" si="12"/>
        <v>439</v>
      </c>
      <c r="BA53" s="209">
        <f t="shared" si="13"/>
        <v>287</v>
      </c>
      <c r="BB53" s="210">
        <f t="shared" si="14"/>
        <v>441</v>
      </c>
    </row>
    <row r="54" spans="1:54">
      <c r="A54" s="33">
        <v>14</v>
      </c>
      <c r="B54" s="34" t="s">
        <v>52</v>
      </c>
      <c r="C54" s="151">
        <v>433</v>
      </c>
      <c r="D54" s="152">
        <v>40</v>
      </c>
      <c r="E54" s="153">
        <v>84</v>
      </c>
      <c r="F54" s="154">
        <v>42</v>
      </c>
      <c r="G54" s="151">
        <v>148</v>
      </c>
      <c r="H54" s="152">
        <v>41</v>
      </c>
      <c r="I54" s="153">
        <v>62</v>
      </c>
      <c r="J54" s="154">
        <v>36</v>
      </c>
      <c r="K54" s="151">
        <v>1306</v>
      </c>
      <c r="L54" s="152">
        <v>88</v>
      </c>
      <c r="M54" s="153">
        <v>285</v>
      </c>
      <c r="N54" s="154">
        <v>32</v>
      </c>
      <c r="O54" s="151">
        <v>47</v>
      </c>
      <c r="P54" s="152">
        <v>27</v>
      </c>
      <c r="Q54" s="153">
        <v>17</v>
      </c>
      <c r="R54" s="154">
        <v>27</v>
      </c>
      <c r="S54" s="151">
        <v>84</v>
      </c>
      <c r="T54" s="152">
        <v>0</v>
      </c>
      <c r="U54" s="153">
        <v>34</v>
      </c>
      <c r="V54" s="154">
        <v>0</v>
      </c>
      <c r="W54" s="151">
        <v>80</v>
      </c>
      <c r="X54" s="152">
        <v>29</v>
      </c>
      <c r="Y54" s="153">
        <v>43</v>
      </c>
      <c r="Z54" s="154">
        <v>28</v>
      </c>
      <c r="AA54" s="151">
        <v>93</v>
      </c>
      <c r="AB54" s="152">
        <v>27</v>
      </c>
      <c r="AC54" s="153">
        <v>42</v>
      </c>
      <c r="AD54" s="154">
        <v>27</v>
      </c>
      <c r="AE54" s="151">
        <v>105</v>
      </c>
      <c r="AF54" s="152">
        <v>31</v>
      </c>
      <c r="AG54" s="153">
        <v>54</v>
      </c>
      <c r="AH54" s="154">
        <v>30</v>
      </c>
      <c r="AI54" s="151">
        <v>46</v>
      </c>
      <c r="AJ54" s="152">
        <v>33</v>
      </c>
      <c r="AK54" s="153">
        <v>23</v>
      </c>
      <c r="AL54" s="154">
        <v>23</v>
      </c>
      <c r="AM54" s="151">
        <v>46</v>
      </c>
      <c r="AN54" s="152">
        <v>42</v>
      </c>
      <c r="AO54" s="153">
        <v>26</v>
      </c>
      <c r="AP54" s="154">
        <v>32</v>
      </c>
      <c r="AQ54" s="151">
        <v>37</v>
      </c>
      <c r="AR54" s="152">
        <v>33</v>
      </c>
      <c r="AS54" s="153">
        <v>24</v>
      </c>
      <c r="AT54" s="154">
        <v>27</v>
      </c>
      <c r="AU54" s="151">
        <v>59</v>
      </c>
      <c r="AV54" s="152">
        <v>45</v>
      </c>
      <c r="AW54" s="153">
        <v>22</v>
      </c>
      <c r="AX54" s="154">
        <v>26</v>
      </c>
      <c r="AY54" s="207">
        <f t="shared" si="11"/>
        <v>2484</v>
      </c>
      <c r="AZ54" s="208">
        <f t="shared" si="12"/>
        <v>436</v>
      </c>
      <c r="BA54" s="209">
        <f t="shared" si="13"/>
        <v>716</v>
      </c>
      <c r="BB54" s="210">
        <f t="shared" si="14"/>
        <v>330</v>
      </c>
    </row>
    <row r="55" spans="1:54">
      <c r="A55" s="30">
        <v>15</v>
      </c>
      <c r="B55" s="34" t="s">
        <v>53</v>
      </c>
      <c r="C55" s="151">
        <v>363</v>
      </c>
      <c r="D55" s="152">
        <v>32</v>
      </c>
      <c r="E55" s="153">
        <v>193</v>
      </c>
      <c r="F55" s="154">
        <v>39</v>
      </c>
      <c r="G55" s="151">
        <v>186</v>
      </c>
      <c r="H55" s="152">
        <v>31</v>
      </c>
      <c r="I55" s="153">
        <v>89</v>
      </c>
      <c r="J55" s="154">
        <v>33</v>
      </c>
      <c r="K55" s="151">
        <v>278</v>
      </c>
      <c r="L55" s="152">
        <v>31</v>
      </c>
      <c r="M55" s="153">
        <v>102</v>
      </c>
      <c r="N55" s="154">
        <v>33</v>
      </c>
      <c r="O55" s="151">
        <v>39</v>
      </c>
      <c r="P55" s="152">
        <v>24</v>
      </c>
      <c r="Q55" s="153">
        <v>16</v>
      </c>
      <c r="R55" s="154">
        <v>27</v>
      </c>
      <c r="S55" s="151">
        <v>57</v>
      </c>
      <c r="T55" s="152">
        <v>31</v>
      </c>
      <c r="U55" s="153">
        <v>18</v>
      </c>
      <c r="V55" s="154">
        <v>29</v>
      </c>
      <c r="W55" s="151">
        <v>41</v>
      </c>
      <c r="X55" s="152">
        <v>27</v>
      </c>
      <c r="Y55" s="153">
        <v>17</v>
      </c>
      <c r="Z55" s="154">
        <v>27</v>
      </c>
      <c r="AA55" s="151">
        <v>56</v>
      </c>
      <c r="AB55" s="152">
        <v>25</v>
      </c>
      <c r="AC55" s="153">
        <v>20</v>
      </c>
      <c r="AD55" s="154">
        <v>26</v>
      </c>
      <c r="AE55" s="151">
        <v>194</v>
      </c>
      <c r="AF55" s="152">
        <v>26</v>
      </c>
      <c r="AG55" s="153">
        <v>68</v>
      </c>
      <c r="AH55" s="154">
        <v>32</v>
      </c>
      <c r="AI55" s="151">
        <v>90</v>
      </c>
      <c r="AJ55" s="152">
        <v>39</v>
      </c>
      <c r="AK55" s="153">
        <v>30</v>
      </c>
      <c r="AL55" s="154">
        <v>24</v>
      </c>
      <c r="AM55" s="151">
        <v>136</v>
      </c>
      <c r="AN55" s="152">
        <v>44</v>
      </c>
      <c r="AO55" s="153">
        <v>42</v>
      </c>
      <c r="AP55" s="154">
        <v>29</v>
      </c>
      <c r="AQ55" s="151">
        <v>53</v>
      </c>
      <c r="AR55" s="152">
        <v>33</v>
      </c>
      <c r="AS55" s="153">
        <v>28</v>
      </c>
      <c r="AT55" s="154">
        <v>25</v>
      </c>
      <c r="AU55" s="151">
        <v>178</v>
      </c>
      <c r="AV55" s="152">
        <v>40</v>
      </c>
      <c r="AW55" s="153">
        <v>67</v>
      </c>
      <c r="AX55" s="154">
        <v>29</v>
      </c>
      <c r="AY55" s="207">
        <f t="shared" si="11"/>
        <v>1671</v>
      </c>
      <c r="AZ55" s="208">
        <f t="shared" si="12"/>
        <v>383</v>
      </c>
      <c r="BA55" s="209">
        <f t="shared" si="13"/>
        <v>690</v>
      </c>
      <c r="BB55" s="210">
        <f t="shared" si="14"/>
        <v>353</v>
      </c>
    </row>
    <row r="56" spans="1:54">
      <c r="A56" s="33">
        <v>16</v>
      </c>
      <c r="B56" s="34" t="s">
        <v>54</v>
      </c>
      <c r="C56" s="151">
        <v>71</v>
      </c>
      <c r="D56" s="152">
        <v>28</v>
      </c>
      <c r="E56" s="153">
        <v>37</v>
      </c>
      <c r="F56" s="154">
        <v>34</v>
      </c>
      <c r="G56" s="151">
        <v>101</v>
      </c>
      <c r="H56" s="152">
        <v>31</v>
      </c>
      <c r="I56" s="153">
        <v>41</v>
      </c>
      <c r="J56" s="154">
        <v>34</v>
      </c>
      <c r="K56" s="151">
        <v>64</v>
      </c>
      <c r="L56" s="152">
        <v>26</v>
      </c>
      <c r="M56" s="153">
        <v>22</v>
      </c>
      <c r="N56" s="154">
        <v>26</v>
      </c>
      <c r="O56" s="151">
        <v>13</v>
      </c>
      <c r="P56" s="152">
        <v>27</v>
      </c>
      <c r="Q56" s="153">
        <v>8</v>
      </c>
      <c r="R56" s="154">
        <v>28</v>
      </c>
      <c r="S56" s="151">
        <v>26</v>
      </c>
      <c r="T56" s="152">
        <v>26</v>
      </c>
      <c r="U56" s="153">
        <v>17</v>
      </c>
      <c r="V56" s="154">
        <v>30</v>
      </c>
      <c r="W56" s="151">
        <v>44</v>
      </c>
      <c r="X56" s="152">
        <v>37</v>
      </c>
      <c r="Y56" s="153">
        <v>19</v>
      </c>
      <c r="Z56" s="154">
        <v>39</v>
      </c>
      <c r="AA56" s="151">
        <v>43</v>
      </c>
      <c r="AB56" s="152">
        <v>25</v>
      </c>
      <c r="AC56" s="153">
        <v>25</v>
      </c>
      <c r="AD56" s="154">
        <v>28</v>
      </c>
      <c r="AE56" s="151">
        <v>41</v>
      </c>
      <c r="AF56" s="152">
        <v>32</v>
      </c>
      <c r="AG56" s="153">
        <v>22</v>
      </c>
      <c r="AH56" s="154">
        <v>29</v>
      </c>
      <c r="AI56" s="151">
        <v>34</v>
      </c>
      <c r="AJ56" s="152">
        <v>40</v>
      </c>
      <c r="AK56" s="153">
        <v>17</v>
      </c>
      <c r="AL56" s="154">
        <v>32</v>
      </c>
      <c r="AM56" s="151">
        <v>38</v>
      </c>
      <c r="AN56" s="152">
        <v>36</v>
      </c>
      <c r="AO56" s="153">
        <v>24</v>
      </c>
      <c r="AP56" s="154">
        <v>26</v>
      </c>
      <c r="AQ56" s="151">
        <v>61</v>
      </c>
      <c r="AR56" s="152">
        <v>32</v>
      </c>
      <c r="AS56" s="153">
        <v>31</v>
      </c>
      <c r="AT56" s="154">
        <v>27</v>
      </c>
      <c r="AU56" s="151">
        <v>21</v>
      </c>
      <c r="AV56" s="152">
        <v>33</v>
      </c>
      <c r="AW56" s="153">
        <v>16</v>
      </c>
      <c r="AX56" s="154">
        <v>25</v>
      </c>
      <c r="AY56" s="207">
        <f t="shared" si="11"/>
        <v>557</v>
      </c>
      <c r="AZ56" s="208">
        <f t="shared" si="12"/>
        <v>373</v>
      </c>
      <c r="BA56" s="209">
        <f t="shared" si="13"/>
        <v>279</v>
      </c>
      <c r="BB56" s="210">
        <f t="shared" si="14"/>
        <v>358</v>
      </c>
    </row>
    <row r="57" spans="1:54">
      <c r="A57" s="30">
        <v>17</v>
      </c>
      <c r="B57" s="34" t="s">
        <v>55</v>
      </c>
      <c r="C57" s="151">
        <v>50</v>
      </c>
      <c r="D57" s="152">
        <v>27</v>
      </c>
      <c r="E57" s="153">
        <v>19</v>
      </c>
      <c r="F57" s="154">
        <v>32</v>
      </c>
      <c r="G57" s="151">
        <v>21</v>
      </c>
      <c r="H57" s="152">
        <v>17</v>
      </c>
      <c r="I57" s="153">
        <v>9</v>
      </c>
      <c r="J57" s="154">
        <v>24</v>
      </c>
      <c r="K57" s="151">
        <v>73</v>
      </c>
      <c r="L57" s="152">
        <v>23</v>
      </c>
      <c r="M57" s="153">
        <v>24</v>
      </c>
      <c r="N57" s="154">
        <v>28</v>
      </c>
      <c r="O57" s="151">
        <v>5</v>
      </c>
      <c r="P57" s="152">
        <v>26</v>
      </c>
      <c r="Q57" s="153">
        <v>3</v>
      </c>
      <c r="R57" s="154">
        <v>27</v>
      </c>
      <c r="S57" s="151">
        <v>14</v>
      </c>
      <c r="T57" s="152">
        <v>27</v>
      </c>
      <c r="U57" s="153">
        <v>10</v>
      </c>
      <c r="V57" s="154">
        <v>30</v>
      </c>
      <c r="W57" s="151">
        <v>40</v>
      </c>
      <c r="X57" s="152">
        <v>26</v>
      </c>
      <c r="Y57" s="153">
        <v>17</v>
      </c>
      <c r="Z57" s="154">
        <v>28</v>
      </c>
      <c r="AA57" s="151">
        <v>43</v>
      </c>
      <c r="AB57" s="152">
        <v>31</v>
      </c>
      <c r="AC57" s="153">
        <v>14</v>
      </c>
      <c r="AD57" s="154">
        <v>33</v>
      </c>
      <c r="AE57" s="151">
        <v>10</v>
      </c>
      <c r="AF57" s="152">
        <v>23</v>
      </c>
      <c r="AG57" s="153">
        <v>8</v>
      </c>
      <c r="AH57" s="154">
        <v>28</v>
      </c>
      <c r="AI57" s="151">
        <v>245</v>
      </c>
      <c r="AJ57" s="152">
        <v>42</v>
      </c>
      <c r="AK57" s="153">
        <v>183</v>
      </c>
      <c r="AL57" s="154">
        <v>28</v>
      </c>
      <c r="AM57" s="151">
        <v>278</v>
      </c>
      <c r="AN57" s="152">
        <v>46</v>
      </c>
      <c r="AO57" s="153">
        <v>51</v>
      </c>
      <c r="AP57" s="154">
        <v>30</v>
      </c>
      <c r="AQ57" s="151">
        <v>27</v>
      </c>
      <c r="AR57" s="152">
        <v>34</v>
      </c>
      <c r="AS57" s="153">
        <v>12</v>
      </c>
      <c r="AT57" s="154">
        <v>25</v>
      </c>
      <c r="AU57" s="151">
        <v>379</v>
      </c>
      <c r="AV57" s="152">
        <v>56</v>
      </c>
      <c r="AW57" s="153">
        <v>147</v>
      </c>
      <c r="AX57" s="154">
        <v>57</v>
      </c>
      <c r="AY57" s="207">
        <f t="shared" si="11"/>
        <v>1185</v>
      </c>
      <c r="AZ57" s="208">
        <f t="shared" si="12"/>
        <v>378</v>
      </c>
      <c r="BA57" s="209">
        <f t="shared" si="13"/>
        <v>497</v>
      </c>
      <c r="BB57" s="210">
        <f t="shared" si="14"/>
        <v>370</v>
      </c>
    </row>
    <row r="58" spans="1:54">
      <c r="A58" s="33">
        <v>18</v>
      </c>
      <c r="B58" s="34" t="s">
        <v>56</v>
      </c>
      <c r="C58" s="151">
        <v>266</v>
      </c>
      <c r="D58" s="152">
        <v>32</v>
      </c>
      <c r="E58" s="153">
        <v>90</v>
      </c>
      <c r="F58" s="154">
        <v>33</v>
      </c>
      <c r="G58" s="151">
        <v>49</v>
      </c>
      <c r="H58" s="152">
        <v>25</v>
      </c>
      <c r="I58" s="153">
        <v>19</v>
      </c>
      <c r="J58" s="154">
        <v>26</v>
      </c>
      <c r="K58" s="151">
        <v>43</v>
      </c>
      <c r="L58" s="152">
        <v>28</v>
      </c>
      <c r="M58" s="153">
        <v>28</v>
      </c>
      <c r="N58" s="154">
        <v>28</v>
      </c>
      <c r="O58" s="151">
        <v>11</v>
      </c>
      <c r="P58" s="152">
        <v>26</v>
      </c>
      <c r="Q58" s="153">
        <v>7</v>
      </c>
      <c r="R58" s="154">
        <v>28</v>
      </c>
      <c r="S58" s="151">
        <v>3</v>
      </c>
      <c r="T58" s="152">
        <v>27</v>
      </c>
      <c r="U58" s="153">
        <v>2</v>
      </c>
      <c r="V58" s="154">
        <v>27</v>
      </c>
      <c r="W58" s="151">
        <v>60</v>
      </c>
      <c r="X58" s="152">
        <v>28</v>
      </c>
      <c r="Y58" s="153">
        <v>22</v>
      </c>
      <c r="Z58" s="154">
        <v>29</v>
      </c>
      <c r="AA58" s="151">
        <v>788</v>
      </c>
      <c r="AB58" s="152">
        <v>26</v>
      </c>
      <c r="AC58" s="153">
        <v>131</v>
      </c>
      <c r="AD58" s="154">
        <v>55</v>
      </c>
      <c r="AE58" s="151">
        <v>226</v>
      </c>
      <c r="AF58" s="152">
        <v>39</v>
      </c>
      <c r="AG58" s="153">
        <v>90</v>
      </c>
      <c r="AH58" s="154">
        <v>61</v>
      </c>
      <c r="AI58" s="151">
        <v>12</v>
      </c>
      <c r="AJ58" s="152">
        <v>35</v>
      </c>
      <c r="AK58" s="153">
        <v>5</v>
      </c>
      <c r="AL58" s="154">
        <v>26</v>
      </c>
      <c r="AM58" s="151">
        <v>41</v>
      </c>
      <c r="AN58" s="152">
        <v>35</v>
      </c>
      <c r="AO58" s="153">
        <v>20</v>
      </c>
      <c r="AP58" s="154">
        <v>28</v>
      </c>
      <c r="AQ58" s="151">
        <v>67</v>
      </c>
      <c r="AR58" s="152">
        <v>30</v>
      </c>
      <c r="AS58" s="153">
        <v>24</v>
      </c>
      <c r="AT58" s="154">
        <v>25</v>
      </c>
      <c r="AU58" s="151">
        <v>281</v>
      </c>
      <c r="AV58" s="152">
        <v>35</v>
      </c>
      <c r="AW58" s="153">
        <v>214</v>
      </c>
      <c r="AX58" s="154">
        <v>25</v>
      </c>
      <c r="AY58" s="207">
        <f t="shared" si="11"/>
        <v>1847</v>
      </c>
      <c r="AZ58" s="208">
        <f t="shared" si="12"/>
        <v>366</v>
      </c>
      <c r="BA58" s="209">
        <f t="shared" si="13"/>
        <v>652</v>
      </c>
      <c r="BB58" s="210">
        <f t="shared" si="14"/>
        <v>391</v>
      </c>
    </row>
    <row r="59" spans="1:54">
      <c r="A59" s="30">
        <v>19</v>
      </c>
      <c r="B59" s="34" t="s">
        <v>57</v>
      </c>
      <c r="C59" s="151">
        <v>323</v>
      </c>
      <c r="D59" s="152">
        <v>45</v>
      </c>
      <c r="E59" s="153">
        <v>72</v>
      </c>
      <c r="F59" s="154">
        <v>37</v>
      </c>
      <c r="G59" s="151">
        <v>208</v>
      </c>
      <c r="H59" s="152">
        <v>30</v>
      </c>
      <c r="I59" s="153">
        <v>53</v>
      </c>
      <c r="J59" s="154">
        <v>30</v>
      </c>
      <c r="K59" s="151">
        <v>88</v>
      </c>
      <c r="L59" s="152">
        <v>27</v>
      </c>
      <c r="M59" s="153">
        <v>37</v>
      </c>
      <c r="N59" s="154">
        <v>30</v>
      </c>
      <c r="O59" s="151">
        <v>41</v>
      </c>
      <c r="P59" s="152">
        <v>26</v>
      </c>
      <c r="Q59" s="153">
        <v>15</v>
      </c>
      <c r="R59" s="154">
        <v>27</v>
      </c>
      <c r="S59" s="151">
        <v>50</v>
      </c>
      <c r="T59" s="152">
        <v>28</v>
      </c>
      <c r="U59" s="153">
        <v>15</v>
      </c>
      <c r="V59" s="154">
        <v>28</v>
      </c>
      <c r="W59" s="151">
        <v>11</v>
      </c>
      <c r="X59" s="152">
        <v>28</v>
      </c>
      <c r="Y59" s="153">
        <v>5</v>
      </c>
      <c r="Z59" s="154">
        <v>28</v>
      </c>
      <c r="AA59" s="151">
        <v>255</v>
      </c>
      <c r="AB59" s="152">
        <v>33</v>
      </c>
      <c r="AC59" s="153">
        <v>121</v>
      </c>
      <c r="AD59" s="154">
        <v>31</v>
      </c>
      <c r="AE59" s="151">
        <v>72</v>
      </c>
      <c r="AF59" s="152">
        <v>31</v>
      </c>
      <c r="AG59" s="153">
        <v>29</v>
      </c>
      <c r="AH59" s="154">
        <v>29</v>
      </c>
      <c r="AI59" s="151">
        <v>46</v>
      </c>
      <c r="AJ59" s="152">
        <v>34</v>
      </c>
      <c r="AK59" s="153">
        <v>28</v>
      </c>
      <c r="AL59" s="154">
        <v>27</v>
      </c>
      <c r="AM59" s="151">
        <v>108</v>
      </c>
      <c r="AN59" s="152">
        <v>41</v>
      </c>
      <c r="AO59" s="153">
        <v>28</v>
      </c>
      <c r="AP59" s="154">
        <v>26</v>
      </c>
      <c r="AQ59" s="151">
        <v>79</v>
      </c>
      <c r="AR59" s="152">
        <v>30</v>
      </c>
      <c r="AS59" s="153">
        <v>32</v>
      </c>
      <c r="AT59" s="154">
        <v>26</v>
      </c>
      <c r="AU59" s="151">
        <v>508</v>
      </c>
      <c r="AV59" s="152">
        <v>50</v>
      </c>
      <c r="AW59" s="153">
        <v>164</v>
      </c>
      <c r="AX59" s="154">
        <v>34</v>
      </c>
      <c r="AY59" s="207">
        <f t="shared" si="11"/>
        <v>1789</v>
      </c>
      <c r="AZ59" s="208">
        <f t="shared" si="12"/>
        <v>403</v>
      </c>
      <c r="BA59" s="209">
        <f t="shared" si="13"/>
        <v>599</v>
      </c>
      <c r="BB59" s="210">
        <f t="shared" si="14"/>
        <v>353</v>
      </c>
    </row>
    <row r="60" spans="1:54">
      <c r="A60" s="33">
        <v>20</v>
      </c>
      <c r="B60" s="34" t="s">
        <v>58</v>
      </c>
      <c r="C60" s="151">
        <v>4</v>
      </c>
      <c r="D60" s="152">
        <v>31</v>
      </c>
      <c r="E60" s="153">
        <v>4</v>
      </c>
      <c r="F60" s="154">
        <v>34</v>
      </c>
      <c r="G60" s="151">
        <v>40</v>
      </c>
      <c r="H60" s="152">
        <v>42</v>
      </c>
      <c r="I60" s="153">
        <v>9</v>
      </c>
      <c r="J60" s="154">
        <v>38</v>
      </c>
      <c r="K60" s="151">
        <v>6</v>
      </c>
      <c r="L60" s="152">
        <v>27</v>
      </c>
      <c r="M60" s="153">
        <v>4</v>
      </c>
      <c r="N60" s="154">
        <v>32</v>
      </c>
      <c r="O60" s="151">
        <v>8</v>
      </c>
      <c r="P60" s="152">
        <v>27</v>
      </c>
      <c r="Q60" s="153">
        <v>6</v>
      </c>
      <c r="R60" s="154">
        <v>27</v>
      </c>
      <c r="S60" s="151">
        <v>3</v>
      </c>
      <c r="T60" s="152">
        <v>27</v>
      </c>
      <c r="U60" s="153">
        <v>2</v>
      </c>
      <c r="V60" s="154">
        <v>29</v>
      </c>
      <c r="W60" s="151">
        <v>6</v>
      </c>
      <c r="X60" s="152">
        <v>27</v>
      </c>
      <c r="Y60" s="153">
        <v>2</v>
      </c>
      <c r="Z60" s="154">
        <v>29</v>
      </c>
      <c r="AA60" s="151">
        <v>8</v>
      </c>
      <c r="AB60" s="152">
        <v>25</v>
      </c>
      <c r="AC60" s="153">
        <v>5</v>
      </c>
      <c r="AD60" s="154">
        <v>28</v>
      </c>
      <c r="AE60" s="151">
        <v>5</v>
      </c>
      <c r="AF60" s="152">
        <v>23</v>
      </c>
      <c r="AG60" s="153">
        <v>2</v>
      </c>
      <c r="AH60" s="154">
        <v>26</v>
      </c>
      <c r="AI60" s="151">
        <v>12</v>
      </c>
      <c r="AJ60" s="152">
        <v>36</v>
      </c>
      <c r="AK60" s="153">
        <v>5</v>
      </c>
      <c r="AL60" s="154">
        <v>30</v>
      </c>
      <c r="AM60" s="151">
        <v>10</v>
      </c>
      <c r="AN60" s="152">
        <v>35</v>
      </c>
      <c r="AO60" s="153">
        <v>3</v>
      </c>
      <c r="AP60" s="154">
        <v>26</v>
      </c>
      <c r="AQ60" s="151">
        <v>15</v>
      </c>
      <c r="AR60" s="152">
        <v>31</v>
      </c>
      <c r="AS60" s="153">
        <v>7</v>
      </c>
      <c r="AT60" s="154">
        <v>27</v>
      </c>
      <c r="AU60" s="151">
        <v>9</v>
      </c>
      <c r="AV60" s="152">
        <v>39</v>
      </c>
      <c r="AW60" s="153">
        <v>5</v>
      </c>
      <c r="AX60" s="154">
        <v>26</v>
      </c>
      <c r="AY60" s="207">
        <f t="shared" si="11"/>
        <v>126</v>
      </c>
      <c r="AZ60" s="208">
        <f t="shared" si="12"/>
        <v>370</v>
      </c>
      <c r="BA60" s="209">
        <f t="shared" si="13"/>
        <v>54</v>
      </c>
      <c r="BB60" s="210">
        <f t="shared" si="14"/>
        <v>352</v>
      </c>
    </row>
    <row r="61" spans="1:54">
      <c r="A61" s="30">
        <v>21</v>
      </c>
      <c r="B61" s="34" t="s">
        <v>59</v>
      </c>
      <c r="C61" s="151">
        <v>196</v>
      </c>
      <c r="D61" s="152">
        <v>14</v>
      </c>
      <c r="E61" s="153">
        <v>65</v>
      </c>
      <c r="F61" s="154">
        <v>12</v>
      </c>
      <c r="G61" s="151">
        <v>138</v>
      </c>
      <c r="H61" s="152">
        <v>45</v>
      </c>
      <c r="I61" s="153">
        <v>47</v>
      </c>
      <c r="J61" s="154">
        <v>38</v>
      </c>
      <c r="K61" s="151">
        <v>103</v>
      </c>
      <c r="L61" s="152">
        <v>30</v>
      </c>
      <c r="M61" s="153">
        <v>49</v>
      </c>
      <c r="N61" s="154">
        <v>28</v>
      </c>
      <c r="O61" s="151">
        <v>161</v>
      </c>
      <c r="P61" s="152">
        <v>25</v>
      </c>
      <c r="Q61" s="153">
        <v>47</v>
      </c>
      <c r="R61" s="154">
        <v>28</v>
      </c>
      <c r="S61" s="151">
        <v>35</v>
      </c>
      <c r="T61" s="152">
        <v>28</v>
      </c>
      <c r="U61" s="153">
        <v>16</v>
      </c>
      <c r="V61" s="154">
        <v>28</v>
      </c>
      <c r="W61" s="151">
        <v>334</v>
      </c>
      <c r="X61" s="152">
        <v>41</v>
      </c>
      <c r="Y61" s="153">
        <v>153</v>
      </c>
      <c r="Z61" s="154">
        <v>38</v>
      </c>
      <c r="AA61" s="151">
        <v>191</v>
      </c>
      <c r="AB61" s="152">
        <v>32</v>
      </c>
      <c r="AC61" s="153">
        <v>98</v>
      </c>
      <c r="AD61" s="154">
        <v>36</v>
      </c>
      <c r="AE61" s="151">
        <v>110</v>
      </c>
      <c r="AF61" s="152">
        <v>24</v>
      </c>
      <c r="AG61" s="153">
        <v>64</v>
      </c>
      <c r="AH61" s="154">
        <v>27</v>
      </c>
      <c r="AI61" s="151">
        <v>1582</v>
      </c>
      <c r="AJ61" s="152">
        <v>44</v>
      </c>
      <c r="AK61" s="153">
        <v>552</v>
      </c>
      <c r="AL61" s="154">
        <v>29</v>
      </c>
      <c r="AM61" s="151">
        <v>323</v>
      </c>
      <c r="AN61" s="152">
        <v>38</v>
      </c>
      <c r="AO61" s="153">
        <v>130</v>
      </c>
      <c r="AP61" s="154">
        <v>29</v>
      </c>
      <c r="AQ61" s="151">
        <v>147</v>
      </c>
      <c r="AR61" s="152">
        <v>73</v>
      </c>
      <c r="AS61" s="153">
        <v>91</v>
      </c>
      <c r="AT61" s="154">
        <v>44</v>
      </c>
      <c r="AU61" s="151">
        <v>303</v>
      </c>
      <c r="AV61" s="152">
        <v>32</v>
      </c>
      <c r="AW61" s="153">
        <v>195</v>
      </c>
      <c r="AX61" s="154">
        <v>26</v>
      </c>
      <c r="AY61" s="207">
        <f t="shared" si="11"/>
        <v>3623</v>
      </c>
      <c r="AZ61" s="208">
        <f t="shared" si="12"/>
        <v>426</v>
      </c>
      <c r="BA61" s="209">
        <f t="shared" si="13"/>
        <v>1507</v>
      </c>
      <c r="BB61" s="210">
        <f t="shared" si="14"/>
        <v>363</v>
      </c>
    </row>
    <row r="62" spans="1:54">
      <c r="A62" s="33">
        <v>22</v>
      </c>
      <c r="B62" s="34" t="s">
        <v>60</v>
      </c>
      <c r="C62" s="151">
        <v>388</v>
      </c>
      <c r="D62" s="152">
        <v>45</v>
      </c>
      <c r="E62" s="153">
        <v>81</v>
      </c>
      <c r="F62" s="154">
        <v>39</v>
      </c>
      <c r="G62" s="151">
        <v>48</v>
      </c>
      <c r="H62" s="152">
        <v>33</v>
      </c>
      <c r="I62" s="153">
        <v>33</v>
      </c>
      <c r="J62" s="154">
        <v>36</v>
      </c>
      <c r="K62" s="151">
        <v>24</v>
      </c>
      <c r="L62" s="152">
        <v>26</v>
      </c>
      <c r="M62" s="153">
        <v>13</v>
      </c>
      <c r="N62" s="154">
        <v>26</v>
      </c>
      <c r="O62" s="151">
        <v>18</v>
      </c>
      <c r="P62" s="152">
        <v>27</v>
      </c>
      <c r="Q62" s="153">
        <v>7</v>
      </c>
      <c r="R62" s="154">
        <v>36</v>
      </c>
      <c r="S62" s="151">
        <v>36</v>
      </c>
      <c r="T62" s="152">
        <v>31</v>
      </c>
      <c r="U62" s="153">
        <v>16</v>
      </c>
      <c r="V62" s="154">
        <v>31</v>
      </c>
      <c r="W62" s="151">
        <v>245</v>
      </c>
      <c r="X62" s="152">
        <v>26</v>
      </c>
      <c r="Y62" s="153">
        <v>48</v>
      </c>
      <c r="Z62" s="154">
        <v>26</v>
      </c>
      <c r="AA62" s="151">
        <v>41</v>
      </c>
      <c r="AB62" s="152">
        <v>26</v>
      </c>
      <c r="AC62" s="153">
        <v>22</v>
      </c>
      <c r="AD62" s="154">
        <v>27</v>
      </c>
      <c r="AE62" s="151">
        <v>57</v>
      </c>
      <c r="AF62" s="152">
        <v>24</v>
      </c>
      <c r="AG62" s="153">
        <v>22</v>
      </c>
      <c r="AH62" s="154">
        <v>26</v>
      </c>
      <c r="AI62" s="151">
        <v>69</v>
      </c>
      <c r="AJ62" s="152">
        <v>34</v>
      </c>
      <c r="AK62" s="153">
        <v>40</v>
      </c>
      <c r="AL62" s="154">
        <v>24</v>
      </c>
      <c r="AM62" s="151">
        <v>47</v>
      </c>
      <c r="AN62" s="152">
        <v>30</v>
      </c>
      <c r="AO62" s="153">
        <v>24</v>
      </c>
      <c r="AP62" s="154">
        <v>27</v>
      </c>
      <c r="AQ62" s="151">
        <v>64</v>
      </c>
      <c r="AR62" s="152">
        <v>30</v>
      </c>
      <c r="AS62" s="153">
        <v>25</v>
      </c>
      <c r="AT62" s="154">
        <v>26</v>
      </c>
      <c r="AU62" s="151">
        <v>98</v>
      </c>
      <c r="AV62" s="152">
        <v>47</v>
      </c>
      <c r="AW62" s="153">
        <v>44</v>
      </c>
      <c r="AX62" s="154">
        <v>26</v>
      </c>
      <c r="AY62" s="207">
        <f t="shared" si="11"/>
        <v>1135</v>
      </c>
      <c r="AZ62" s="208">
        <f t="shared" si="12"/>
        <v>379</v>
      </c>
      <c r="BA62" s="209">
        <f t="shared" si="13"/>
        <v>375</v>
      </c>
      <c r="BB62" s="210">
        <f t="shared" si="14"/>
        <v>350</v>
      </c>
    </row>
    <row r="63" spans="1:54">
      <c r="A63" s="30">
        <v>23</v>
      </c>
      <c r="B63" s="36" t="s">
        <v>61</v>
      </c>
      <c r="C63" s="151">
        <v>407</v>
      </c>
      <c r="D63" s="152">
        <v>103</v>
      </c>
      <c r="E63" s="153">
        <v>144</v>
      </c>
      <c r="F63" s="154">
        <v>101</v>
      </c>
      <c r="G63" s="151">
        <v>403</v>
      </c>
      <c r="H63" s="152">
        <v>50</v>
      </c>
      <c r="I63" s="153">
        <v>177</v>
      </c>
      <c r="J63" s="154">
        <v>53</v>
      </c>
      <c r="K63" s="151">
        <v>26</v>
      </c>
      <c r="L63" s="152">
        <v>26</v>
      </c>
      <c r="M63" s="153">
        <v>14</v>
      </c>
      <c r="N63" s="154">
        <v>27</v>
      </c>
      <c r="O63" s="151">
        <v>20</v>
      </c>
      <c r="P63" s="152">
        <v>26</v>
      </c>
      <c r="Q63" s="153">
        <v>13</v>
      </c>
      <c r="R63" s="154">
        <v>27</v>
      </c>
      <c r="S63" s="151">
        <v>21</v>
      </c>
      <c r="T63" s="152">
        <v>32</v>
      </c>
      <c r="U63" s="153">
        <v>14</v>
      </c>
      <c r="V63" s="154">
        <v>33</v>
      </c>
      <c r="W63" s="151">
        <v>1598</v>
      </c>
      <c r="X63" s="152">
        <v>466</v>
      </c>
      <c r="Y63" s="153">
        <v>483</v>
      </c>
      <c r="Z63" s="154">
        <v>274</v>
      </c>
      <c r="AA63" s="151">
        <v>554</v>
      </c>
      <c r="AB63" s="152">
        <v>147</v>
      </c>
      <c r="AC63" s="153">
        <v>164</v>
      </c>
      <c r="AD63" s="154">
        <v>130</v>
      </c>
      <c r="AE63" s="151">
        <v>539</v>
      </c>
      <c r="AF63" s="152">
        <v>32</v>
      </c>
      <c r="AG63" s="153">
        <v>280</v>
      </c>
      <c r="AH63" s="154">
        <v>39</v>
      </c>
      <c r="AI63" s="151">
        <v>101</v>
      </c>
      <c r="AJ63" s="152">
        <v>48</v>
      </c>
      <c r="AK63" s="153">
        <v>64</v>
      </c>
      <c r="AL63" s="154">
        <v>48</v>
      </c>
      <c r="AM63" s="151">
        <v>33</v>
      </c>
      <c r="AN63" s="152">
        <v>33</v>
      </c>
      <c r="AO63" s="153">
        <v>22</v>
      </c>
      <c r="AP63" s="154">
        <v>27</v>
      </c>
      <c r="AQ63" s="151">
        <v>36</v>
      </c>
      <c r="AR63" s="152">
        <v>29</v>
      </c>
      <c r="AS63" s="153">
        <v>29</v>
      </c>
      <c r="AT63" s="154">
        <v>27</v>
      </c>
      <c r="AU63" s="151">
        <v>193</v>
      </c>
      <c r="AV63" s="152">
        <v>56</v>
      </c>
      <c r="AW63" s="153">
        <v>81</v>
      </c>
      <c r="AX63" s="154">
        <v>83</v>
      </c>
      <c r="AY63" s="207">
        <f t="shared" si="11"/>
        <v>3931</v>
      </c>
      <c r="AZ63" s="208">
        <f t="shared" si="12"/>
        <v>1048</v>
      </c>
      <c r="BA63" s="209">
        <f t="shared" si="13"/>
        <v>1485</v>
      </c>
      <c r="BB63" s="210">
        <f t="shared" si="14"/>
        <v>869</v>
      </c>
    </row>
    <row r="64" spans="1:54">
      <c r="A64" s="33">
        <v>24</v>
      </c>
      <c r="B64" s="38" t="s">
        <v>62</v>
      </c>
      <c r="C64" s="151">
        <v>107</v>
      </c>
      <c r="D64" s="152">
        <v>31</v>
      </c>
      <c r="E64" s="153">
        <v>46</v>
      </c>
      <c r="F64" s="154">
        <v>34</v>
      </c>
      <c r="G64" s="151">
        <v>147</v>
      </c>
      <c r="H64" s="152">
        <v>97</v>
      </c>
      <c r="I64" s="153">
        <v>49</v>
      </c>
      <c r="J64" s="154">
        <v>35</v>
      </c>
      <c r="K64" s="151">
        <v>63</v>
      </c>
      <c r="L64" s="152">
        <v>29</v>
      </c>
      <c r="M64" s="153">
        <v>38</v>
      </c>
      <c r="N64" s="154">
        <v>30</v>
      </c>
      <c r="O64" s="151">
        <v>66</v>
      </c>
      <c r="P64" s="152">
        <v>27</v>
      </c>
      <c r="Q64" s="153">
        <v>37</v>
      </c>
      <c r="R64" s="154">
        <v>28</v>
      </c>
      <c r="S64" s="151">
        <v>70</v>
      </c>
      <c r="T64" s="152">
        <v>27</v>
      </c>
      <c r="U64" s="153">
        <v>31</v>
      </c>
      <c r="V64" s="154">
        <v>29</v>
      </c>
      <c r="W64" s="151">
        <v>704</v>
      </c>
      <c r="X64" s="152">
        <v>27</v>
      </c>
      <c r="Y64" s="153">
        <v>161</v>
      </c>
      <c r="Z64" s="154">
        <v>28</v>
      </c>
      <c r="AA64" s="151">
        <v>281</v>
      </c>
      <c r="AB64" s="152">
        <v>29</v>
      </c>
      <c r="AC64" s="153">
        <v>166</v>
      </c>
      <c r="AD64" s="154">
        <v>29</v>
      </c>
      <c r="AE64" s="151">
        <v>331</v>
      </c>
      <c r="AF64" s="152">
        <v>25</v>
      </c>
      <c r="AG64" s="153">
        <v>155</v>
      </c>
      <c r="AH64" s="154">
        <v>28</v>
      </c>
      <c r="AI64" s="151">
        <v>133</v>
      </c>
      <c r="AJ64" s="152">
        <v>32</v>
      </c>
      <c r="AK64" s="153">
        <v>54</v>
      </c>
      <c r="AL64" s="154">
        <v>27</v>
      </c>
      <c r="AM64" s="151">
        <v>131</v>
      </c>
      <c r="AN64" s="152">
        <v>29</v>
      </c>
      <c r="AO64" s="153">
        <v>68</v>
      </c>
      <c r="AP64" s="154">
        <v>27</v>
      </c>
      <c r="AQ64" s="151">
        <v>25</v>
      </c>
      <c r="AR64" s="152">
        <v>30</v>
      </c>
      <c r="AS64" s="153">
        <v>13</v>
      </c>
      <c r="AT64" s="154">
        <v>26</v>
      </c>
      <c r="AU64" s="151">
        <v>164</v>
      </c>
      <c r="AV64" s="152">
        <v>30</v>
      </c>
      <c r="AW64" s="153">
        <v>106</v>
      </c>
      <c r="AX64" s="154">
        <v>26</v>
      </c>
      <c r="AY64" s="207">
        <f t="shared" si="11"/>
        <v>2222</v>
      </c>
      <c r="AZ64" s="208">
        <f t="shared" si="12"/>
        <v>413</v>
      </c>
      <c r="BA64" s="209">
        <f t="shared" si="13"/>
        <v>924</v>
      </c>
      <c r="BB64" s="210">
        <f t="shared" si="14"/>
        <v>347</v>
      </c>
    </row>
    <row r="65" spans="1:54">
      <c r="A65" s="30">
        <v>25</v>
      </c>
      <c r="B65" s="40" t="s">
        <v>63</v>
      </c>
      <c r="C65" s="151">
        <v>14</v>
      </c>
      <c r="D65" s="152">
        <v>35</v>
      </c>
      <c r="E65" s="153">
        <v>9</v>
      </c>
      <c r="F65" s="154">
        <v>42</v>
      </c>
      <c r="G65" s="151">
        <v>57</v>
      </c>
      <c r="H65" s="152">
        <v>34</v>
      </c>
      <c r="I65" s="153">
        <v>17</v>
      </c>
      <c r="J65" s="154">
        <v>43</v>
      </c>
      <c r="K65" s="151">
        <v>13</v>
      </c>
      <c r="L65" s="152">
        <v>26</v>
      </c>
      <c r="M65" s="153">
        <v>7</v>
      </c>
      <c r="N65" s="154">
        <v>28</v>
      </c>
      <c r="O65" s="151">
        <v>9</v>
      </c>
      <c r="P65" s="152">
        <v>27</v>
      </c>
      <c r="Q65" s="153">
        <v>6</v>
      </c>
      <c r="R65" s="154">
        <v>27</v>
      </c>
      <c r="S65" s="151">
        <v>27</v>
      </c>
      <c r="T65" s="152">
        <v>26</v>
      </c>
      <c r="U65" s="153">
        <v>7</v>
      </c>
      <c r="V65" s="154">
        <v>28</v>
      </c>
      <c r="W65" s="151">
        <v>17</v>
      </c>
      <c r="X65" s="152">
        <v>26</v>
      </c>
      <c r="Y65" s="153">
        <v>8</v>
      </c>
      <c r="Z65" s="154">
        <v>28</v>
      </c>
      <c r="AA65" s="151">
        <v>7</v>
      </c>
      <c r="AB65" s="152">
        <v>26</v>
      </c>
      <c r="AC65" s="153">
        <v>5</v>
      </c>
      <c r="AD65" s="154">
        <v>26</v>
      </c>
      <c r="AE65" s="151">
        <v>4</v>
      </c>
      <c r="AF65" s="152">
        <v>24</v>
      </c>
      <c r="AG65" s="153">
        <v>2</v>
      </c>
      <c r="AH65" s="154">
        <v>26</v>
      </c>
      <c r="AI65" s="151">
        <v>22</v>
      </c>
      <c r="AJ65" s="152">
        <v>62</v>
      </c>
      <c r="AK65" s="153">
        <v>13</v>
      </c>
      <c r="AL65" s="154">
        <v>43</v>
      </c>
      <c r="AM65" s="151">
        <v>58</v>
      </c>
      <c r="AN65" s="152">
        <v>39</v>
      </c>
      <c r="AO65" s="153">
        <v>10</v>
      </c>
      <c r="AP65" s="154">
        <v>27</v>
      </c>
      <c r="AQ65" s="151">
        <v>8</v>
      </c>
      <c r="AR65" s="152">
        <v>28</v>
      </c>
      <c r="AS65" s="153">
        <v>5</v>
      </c>
      <c r="AT65" s="154">
        <v>27</v>
      </c>
      <c r="AU65" s="151">
        <v>9</v>
      </c>
      <c r="AV65" s="152">
        <v>37</v>
      </c>
      <c r="AW65" s="153">
        <v>5</v>
      </c>
      <c r="AX65" s="154">
        <v>26</v>
      </c>
      <c r="AY65" s="207">
        <f t="shared" si="11"/>
        <v>245</v>
      </c>
      <c r="AZ65" s="208">
        <f t="shared" si="12"/>
        <v>390</v>
      </c>
      <c r="BA65" s="209">
        <f t="shared" si="13"/>
        <v>94</v>
      </c>
      <c r="BB65" s="210">
        <f t="shared" si="14"/>
        <v>371</v>
      </c>
    </row>
    <row r="66" spans="1:54">
      <c r="A66" s="33">
        <v>26</v>
      </c>
      <c r="B66" s="36" t="s">
        <v>64</v>
      </c>
      <c r="C66" s="151">
        <v>2391</v>
      </c>
      <c r="D66" s="152">
        <v>7</v>
      </c>
      <c r="E66" s="153">
        <v>244</v>
      </c>
      <c r="F66" s="154">
        <v>16</v>
      </c>
      <c r="G66" s="151">
        <v>376</v>
      </c>
      <c r="H66" s="152" t="s">
        <v>125</v>
      </c>
      <c r="I66" s="153">
        <v>81</v>
      </c>
      <c r="J66" s="154" t="s">
        <v>126</v>
      </c>
      <c r="K66" s="151">
        <v>135</v>
      </c>
      <c r="L66" s="152" t="s">
        <v>127</v>
      </c>
      <c r="M66" s="153">
        <v>28</v>
      </c>
      <c r="N66" s="154" t="s">
        <v>118</v>
      </c>
      <c r="O66" s="151">
        <v>12</v>
      </c>
      <c r="P66" s="152">
        <v>2</v>
      </c>
      <c r="Q66" s="153">
        <v>6</v>
      </c>
      <c r="R66" s="154">
        <v>1</v>
      </c>
      <c r="S66" s="151">
        <v>78</v>
      </c>
      <c r="T66" s="152">
        <v>28</v>
      </c>
      <c r="U66" s="153">
        <v>31</v>
      </c>
      <c r="V66" s="154">
        <v>33</v>
      </c>
      <c r="W66" s="151">
        <v>12</v>
      </c>
      <c r="X66" s="152">
        <v>26</v>
      </c>
      <c r="Y66" s="153">
        <v>6</v>
      </c>
      <c r="Z66" s="154">
        <v>28</v>
      </c>
      <c r="AA66" s="151">
        <v>318</v>
      </c>
      <c r="AB66" s="152">
        <v>28</v>
      </c>
      <c r="AC66" s="153">
        <v>65</v>
      </c>
      <c r="AD66" s="154">
        <v>32</v>
      </c>
      <c r="AE66" s="151">
        <v>2940</v>
      </c>
      <c r="AF66" s="152">
        <v>32</v>
      </c>
      <c r="AG66" s="153">
        <v>333</v>
      </c>
      <c r="AH66" s="154">
        <v>37</v>
      </c>
      <c r="AI66" s="151">
        <v>758</v>
      </c>
      <c r="AJ66" s="152">
        <v>51</v>
      </c>
      <c r="AK66" s="153">
        <v>149</v>
      </c>
      <c r="AL66" s="154">
        <v>38</v>
      </c>
      <c r="AM66" s="151">
        <v>33</v>
      </c>
      <c r="AN66" s="152">
        <v>30</v>
      </c>
      <c r="AO66" s="153">
        <v>12</v>
      </c>
      <c r="AP66" s="154">
        <v>27</v>
      </c>
      <c r="AQ66" s="151">
        <v>196</v>
      </c>
      <c r="AR66" s="152">
        <v>31</v>
      </c>
      <c r="AS66" s="153">
        <v>21</v>
      </c>
      <c r="AT66" s="154">
        <v>27</v>
      </c>
      <c r="AU66" s="151">
        <v>3262</v>
      </c>
      <c r="AV66" s="152">
        <v>98</v>
      </c>
      <c r="AW66" s="153">
        <v>331</v>
      </c>
      <c r="AX66" s="154">
        <v>98</v>
      </c>
      <c r="AY66" s="207">
        <f t="shared" si="11"/>
        <v>10511</v>
      </c>
      <c r="AZ66" s="208">
        <f t="shared" si="12"/>
        <v>333</v>
      </c>
      <c r="BA66" s="209">
        <f t="shared" si="13"/>
        <v>1307</v>
      </c>
      <c r="BB66" s="210">
        <f t="shared" si="14"/>
        <v>337</v>
      </c>
    </row>
    <row r="67" spans="1:54">
      <c r="A67" s="30">
        <v>27</v>
      </c>
      <c r="B67" s="38" t="s">
        <v>65</v>
      </c>
      <c r="C67" s="151">
        <v>27</v>
      </c>
      <c r="D67" s="152">
        <v>18</v>
      </c>
      <c r="E67" s="153">
        <v>15</v>
      </c>
      <c r="F67" s="154">
        <v>23</v>
      </c>
      <c r="G67" s="151">
        <v>120</v>
      </c>
      <c r="H67" s="152">
        <v>31</v>
      </c>
      <c r="I67" s="153">
        <v>43</v>
      </c>
      <c r="J67" s="154">
        <v>36</v>
      </c>
      <c r="K67" s="151">
        <v>14</v>
      </c>
      <c r="L67" s="152">
        <v>27</v>
      </c>
      <c r="M67" s="153">
        <v>8</v>
      </c>
      <c r="N67" s="154">
        <v>28</v>
      </c>
      <c r="O67" s="151">
        <v>10</v>
      </c>
      <c r="P67" s="152">
        <v>28</v>
      </c>
      <c r="Q67" s="153">
        <v>4</v>
      </c>
      <c r="R67" s="154">
        <v>28</v>
      </c>
      <c r="S67" s="151">
        <v>11</v>
      </c>
      <c r="T67" s="152">
        <v>28</v>
      </c>
      <c r="U67" s="153">
        <v>5</v>
      </c>
      <c r="V67" s="154">
        <v>28</v>
      </c>
      <c r="W67" s="151">
        <v>17</v>
      </c>
      <c r="X67" s="152">
        <v>27</v>
      </c>
      <c r="Y67" s="153">
        <v>9</v>
      </c>
      <c r="Z67" s="154">
        <v>28</v>
      </c>
      <c r="AA67" s="151">
        <v>7</v>
      </c>
      <c r="AB67" s="152">
        <v>28</v>
      </c>
      <c r="AC67" s="153">
        <v>4</v>
      </c>
      <c r="AD67" s="154">
        <v>28</v>
      </c>
      <c r="AE67" s="151">
        <v>43</v>
      </c>
      <c r="AF67" s="152">
        <v>27</v>
      </c>
      <c r="AG67" s="153">
        <v>22</v>
      </c>
      <c r="AH67" s="154">
        <v>30</v>
      </c>
      <c r="AI67" s="151">
        <v>20</v>
      </c>
      <c r="AJ67" s="152">
        <v>35</v>
      </c>
      <c r="AK67" s="153">
        <v>10</v>
      </c>
      <c r="AL67" s="154">
        <v>26</v>
      </c>
      <c r="AM67" s="151">
        <v>14</v>
      </c>
      <c r="AN67" s="152">
        <v>42</v>
      </c>
      <c r="AO67" s="153">
        <v>7</v>
      </c>
      <c r="AP67" s="154">
        <v>27</v>
      </c>
      <c r="AQ67" s="151">
        <v>15</v>
      </c>
      <c r="AR67" s="152">
        <v>31</v>
      </c>
      <c r="AS67" s="153">
        <v>6</v>
      </c>
      <c r="AT67" s="154">
        <v>25</v>
      </c>
      <c r="AU67" s="151">
        <v>404</v>
      </c>
      <c r="AV67" s="152">
        <v>51</v>
      </c>
      <c r="AW67" s="153">
        <v>108</v>
      </c>
      <c r="AX67" s="154">
        <v>38</v>
      </c>
      <c r="AY67" s="207">
        <f t="shared" si="11"/>
        <v>702</v>
      </c>
      <c r="AZ67" s="208">
        <f t="shared" si="12"/>
        <v>373</v>
      </c>
      <c r="BA67" s="209">
        <f t="shared" si="13"/>
        <v>241</v>
      </c>
      <c r="BB67" s="210">
        <f t="shared" si="14"/>
        <v>345</v>
      </c>
    </row>
    <row r="68" spans="1:54">
      <c r="A68" s="33">
        <v>28</v>
      </c>
      <c r="B68" s="38" t="s">
        <v>66</v>
      </c>
      <c r="C68" s="151">
        <v>357</v>
      </c>
      <c r="D68" s="152">
        <v>35</v>
      </c>
      <c r="E68" s="153">
        <v>82</v>
      </c>
      <c r="F68" s="154">
        <v>38</v>
      </c>
      <c r="G68" s="151">
        <v>1378</v>
      </c>
      <c r="H68" s="152">
        <v>34</v>
      </c>
      <c r="I68" s="153">
        <v>201</v>
      </c>
      <c r="J68" s="154">
        <v>38</v>
      </c>
      <c r="K68" s="151">
        <v>5</v>
      </c>
      <c r="L68" s="152">
        <v>26</v>
      </c>
      <c r="M68" s="153">
        <v>3</v>
      </c>
      <c r="N68" s="154">
        <v>27</v>
      </c>
      <c r="O68" s="151">
        <v>22</v>
      </c>
      <c r="P68" s="152">
        <v>26</v>
      </c>
      <c r="Q68" s="153">
        <v>8</v>
      </c>
      <c r="R68" s="154">
        <v>26</v>
      </c>
      <c r="S68" s="151">
        <v>102</v>
      </c>
      <c r="T68" s="152">
        <v>27</v>
      </c>
      <c r="U68" s="153">
        <v>49</v>
      </c>
      <c r="V68" s="154">
        <v>29</v>
      </c>
      <c r="W68" s="151">
        <v>36</v>
      </c>
      <c r="X68" s="152">
        <v>23</v>
      </c>
      <c r="Y68" s="153">
        <v>9</v>
      </c>
      <c r="Z68" s="154">
        <v>26</v>
      </c>
      <c r="AA68" s="151">
        <v>100</v>
      </c>
      <c r="AB68" s="152">
        <v>27</v>
      </c>
      <c r="AC68" s="153">
        <v>27</v>
      </c>
      <c r="AD68" s="154">
        <v>29</v>
      </c>
      <c r="AE68" s="151">
        <v>200</v>
      </c>
      <c r="AF68" s="152">
        <v>23</v>
      </c>
      <c r="AG68" s="153">
        <v>60</v>
      </c>
      <c r="AH68" s="154">
        <v>26</v>
      </c>
      <c r="AI68" s="151">
        <v>73</v>
      </c>
      <c r="AJ68" s="152">
        <v>34</v>
      </c>
      <c r="AK68" s="153">
        <v>32</v>
      </c>
      <c r="AL68" s="154">
        <v>27</v>
      </c>
      <c r="AM68" s="151">
        <v>25</v>
      </c>
      <c r="AN68" s="152">
        <v>36</v>
      </c>
      <c r="AO68" s="153">
        <v>8</v>
      </c>
      <c r="AP68" s="154">
        <v>23</v>
      </c>
      <c r="AQ68" s="151">
        <v>44</v>
      </c>
      <c r="AR68" s="152">
        <v>33</v>
      </c>
      <c r="AS68" s="153">
        <v>15</v>
      </c>
      <c r="AT68" s="154">
        <v>27</v>
      </c>
      <c r="AU68" s="151">
        <v>14</v>
      </c>
      <c r="AV68" s="152">
        <v>35</v>
      </c>
      <c r="AW68" s="153">
        <v>8</v>
      </c>
      <c r="AX68" s="154">
        <v>25</v>
      </c>
      <c r="AY68" s="207">
        <f t="shared" si="11"/>
        <v>2356</v>
      </c>
      <c r="AZ68" s="208">
        <f t="shared" si="12"/>
        <v>359</v>
      </c>
      <c r="BA68" s="209">
        <f t="shared" si="13"/>
        <v>502</v>
      </c>
      <c r="BB68" s="210">
        <f t="shared" si="14"/>
        <v>341</v>
      </c>
    </row>
    <row r="69" spans="1:54">
      <c r="A69" s="30">
        <v>29</v>
      </c>
      <c r="B69" s="38" t="s">
        <v>67</v>
      </c>
      <c r="C69" s="151">
        <v>202</v>
      </c>
      <c r="D69" s="152">
        <v>34</v>
      </c>
      <c r="E69" s="153">
        <v>48</v>
      </c>
      <c r="F69" s="154">
        <v>34</v>
      </c>
      <c r="G69" s="151">
        <v>141</v>
      </c>
      <c r="H69" s="152">
        <v>32</v>
      </c>
      <c r="I69" s="153">
        <v>44</v>
      </c>
      <c r="J69" s="154">
        <v>33</v>
      </c>
      <c r="K69" s="151">
        <v>150</v>
      </c>
      <c r="L69" s="152">
        <v>26</v>
      </c>
      <c r="M69" s="153">
        <v>41</v>
      </c>
      <c r="N69" s="154">
        <v>26</v>
      </c>
      <c r="O69" s="151">
        <v>28</v>
      </c>
      <c r="P69" s="152">
        <v>29</v>
      </c>
      <c r="Q69" s="153">
        <v>10</v>
      </c>
      <c r="R69" s="154">
        <v>29</v>
      </c>
      <c r="S69" s="151">
        <v>28</v>
      </c>
      <c r="T69" s="152">
        <v>28</v>
      </c>
      <c r="U69" s="153">
        <v>13</v>
      </c>
      <c r="V69" s="154">
        <v>29</v>
      </c>
      <c r="W69" s="151">
        <v>87</v>
      </c>
      <c r="X69" s="152">
        <v>31</v>
      </c>
      <c r="Y69" s="153">
        <v>27</v>
      </c>
      <c r="Z69" s="154">
        <v>30</v>
      </c>
      <c r="AA69" s="151">
        <v>163</v>
      </c>
      <c r="AB69" s="152">
        <v>28</v>
      </c>
      <c r="AC69" s="153">
        <v>60</v>
      </c>
      <c r="AD69" s="154">
        <v>30</v>
      </c>
      <c r="AE69" s="151">
        <v>793</v>
      </c>
      <c r="AF69" s="152">
        <v>26</v>
      </c>
      <c r="AG69" s="153">
        <v>193</v>
      </c>
      <c r="AH69" s="154">
        <v>30</v>
      </c>
      <c r="AI69" s="151">
        <v>115</v>
      </c>
      <c r="AJ69" s="152">
        <v>35</v>
      </c>
      <c r="AK69" s="153">
        <v>41</v>
      </c>
      <c r="AL69" s="154">
        <v>28</v>
      </c>
      <c r="AM69" s="151">
        <v>77</v>
      </c>
      <c r="AN69" s="152">
        <v>34</v>
      </c>
      <c r="AO69" s="153">
        <v>35</v>
      </c>
      <c r="AP69" s="154">
        <v>26</v>
      </c>
      <c r="AQ69" s="151">
        <v>21</v>
      </c>
      <c r="AR69" s="152">
        <v>30</v>
      </c>
      <c r="AS69" s="153">
        <v>8</v>
      </c>
      <c r="AT69" s="154">
        <v>26</v>
      </c>
      <c r="AU69" s="151">
        <v>59</v>
      </c>
      <c r="AV69" s="152">
        <v>49</v>
      </c>
      <c r="AW69" s="153">
        <v>22</v>
      </c>
      <c r="AX69" s="154">
        <v>29</v>
      </c>
      <c r="AY69" s="207">
        <f t="shared" si="11"/>
        <v>1864</v>
      </c>
      <c r="AZ69" s="208">
        <f t="shared" si="12"/>
        <v>382</v>
      </c>
      <c r="BA69" s="209">
        <f t="shared" si="13"/>
        <v>542</v>
      </c>
      <c r="BB69" s="210">
        <f t="shared" si="14"/>
        <v>350</v>
      </c>
    </row>
    <row r="70" spans="1:54">
      <c r="A70" s="33">
        <v>30</v>
      </c>
      <c r="B70" s="38" t="s">
        <v>68</v>
      </c>
      <c r="C70" s="151">
        <v>593</v>
      </c>
      <c r="D70" s="152">
        <v>72</v>
      </c>
      <c r="E70" s="153">
        <v>232</v>
      </c>
      <c r="F70" s="154">
        <v>71</v>
      </c>
      <c r="G70" s="151">
        <v>1193</v>
      </c>
      <c r="H70" s="152">
        <v>73</v>
      </c>
      <c r="I70" s="153">
        <v>427</v>
      </c>
      <c r="J70" s="154">
        <v>98</v>
      </c>
      <c r="K70" s="151">
        <v>1134</v>
      </c>
      <c r="L70" s="152">
        <v>32</v>
      </c>
      <c r="M70" s="153">
        <v>300</v>
      </c>
      <c r="N70" s="154">
        <v>33</v>
      </c>
      <c r="O70" s="151">
        <v>280</v>
      </c>
      <c r="P70" s="152">
        <v>30</v>
      </c>
      <c r="Q70" s="153">
        <v>121</v>
      </c>
      <c r="R70" s="154">
        <v>30</v>
      </c>
      <c r="S70" s="151">
        <v>478</v>
      </c>
      <c r="T70" s="152">
        <v>112</v>
      </c>
      <c r="U70" s="153">
        <v>186</v>
      </c>
      <c r="V70" s="154">
        <v>63</v>
      </c>
      <c r="W70" s="151">
        <v>192</v>
      </c>
      <c r="X70" s="152">
        <v>28</v>
      </c>
      <c r="Y70" s="153">
        <v>76</v>
      </c>
      <c r="Z70" s="154">
        <v>30</v>
      </c>
      <c r="AA70" s="151">
        <v>419</v>
      </c>
      <c r="AB70" s="152">
        <v>28</v>
      </c>
      <c r="AC70" s="153">
        <v>173</v>
      </c>
      <c r="AD70" s="154">
        <v>28</v>
      </c>
      <c r="AE70" s="151">
        <v>890</v>
      </c>
      <c r="AF70" s="152">
        <v>26</v>
      </c>
      <c r="AG70" s="153">
        <v>326</v>
      </c>
      <c r="AH70" s="154">
        <v>35</v>
      </c>
      <c r="AI70" s="151">
        <v>394</v>
      </c>
      <c r="AJ70" s="152">
        <v>41</v>
      </c>
      <c r="AK70" s="153">
        <v>183</v>
      </c>
      <c r="AL70" s="154">
        <v>26</v>
      </c>
      <c r="AM70" s="151">
        <v>372</v>
      </c>
      <c r="AN70" s="152">
        <v>40</v>
      </c>
      <c r="AO70" s="153">
        <v>120</v>
      </c>
      <c r="AP70" s="154">
        <v>1295</v>
      </c>
      <c r="AQ70" s="151">
        <v>269</v>
      </c>
      <c r="AR70" s="152">
        <v>41</v>
      </c>
      <c r="AS70" s="153">
        <v>90</v>
      </c>
      <c r="AT70" s="154">
        <v>34</v>
      </c>
      <c r="AU70" s="151">
        <v>391</v>
      </c>
      <c r="AV70" s="152">
        <v>35</v>
      </c>
      <c r="AW70" s="153">
        <v>143</v>
      </c>
      <c r="AX70" s="154">
        <v>27</v>
      </c>
      <c r="AY70" s="207">
        <f t="shared" si="11"/>
        <v>6605</v>
      </c>
      <c r="AZ70" s="208">
        <f t="shared" si="12"/>
        <v>558</v>
      </c>
      <c r="BA70" s="209">
        <f t="shared" si="13"/>
        <v>2377</v>
      </c>
      <c r="BB70" s="210">
        <f t="shared" si="14"/>
        <v>1770</v>
      </c>
    </row>
    <row r="71" spans="1:54">
      <c r="A71" s="30">
        <v>31</v>
      </c>
      <c r="B71" s="38" t="s">
        <v>69</v>
      </c>
      <c r="C71" s="151">
        <v>1033</v>
      </c>
      <c r="D71" s="152">
        <v>14</v>
      </c>
      <c r="E71" s="153">
        <v>260</v>
      </c>
      <c r="F71" s="154">
        <v>18</v>
      </c>
      <c r="G71" s="151">
        <v>378</v>
      </c>
      <c r="H71" s="152">
        <v>35</v>
      </c>
      <c r="I71" s="153">
        <v>63</v>
      </c>
      <c r="J71" s="154">
        <v>37</v>
      </c>
      <c r="K71" s="151">
        <v>26</v>
      </c>
      <c r="L71" s="152">
        <v>27</v>
      </c>
      <c r="M71" s="153">
        <v>14</v>
      </c>
      <c r="N71" s="154">
        <v>28</v>
      </c>
      <c r="O71" s="151">
        <v>19</v>
      </c>
      <c r="P71" s="152">
        <v>26</v>
      </c>
      <c r="Q71" s="153">
        <v>14</v>
      </c>
      <c r="R71" s="154">
        <v>26</v>
      </c>
      <c r="S71" s="151">
        <v>8</v>
      </c>
      <c r="T71" s="152">
        <v>28</v>
      </c>
      <c r="U71" s="153">
        <v>6</v>
      </c>
      <c r="V71" s="154">
        <v>28</v>
      </c>
      <c r="W71" s="151">
        <v>14</v>
      </c>
      <c r="X71" s="152">
        <v>25</v>
      </c>
      <c r="Y71" s="153">
        <v>12</v>
      </c>
      <c r="Z71" s="154">
        <v>27</v>
      </c>
      <c r="AA71" s="151">
        <v>182</v>
      </c>
      <c r="AB71" s="152">
        <v>30</v>
      </c>
      <c r="AC71" s="153">
        <v>58</v>
      </c>
      <c r="AD71" s="154">
        <v>32</v>
      </c>
      <c r="AE71" s="151">
        <v>51</v>
      </c>
      <c r="AF71" s="152">
        <v>59</v>
      </c>
      <c r="AG71" s="153">
        <v>21</v>
      </c>
      <c r="AH71" s="154">
        <v>40</v>
      </c>
      <c r="AI71" s="151">
        <v>21</v>
      </c>
      <c r="AJ71" s="152">
        <v>32</v>
      </c>
      <c r="AK71" s="153">
        <v>11</v>
      </c>
      <c r="AL71" s="154">
        <v>26</v>
      </c>
      <c r="AM71" s="151">
        <v>12</v>
      </c>
      <c r="AN71" s="152">
        <v>41</v>
      </c>
      <c r="AO71" s="153">
        <v>7</v>
      </c>
      <c r="AP71" s="154">
        <v>26</v>
      </c>
      <c r="AQ71" s="151">
        <v>22</v>
      </c>
      <c r="AR71" s="152">
        <v>23</v>
      </c>
      <c r="AS71" s="153">
        <v>7</v>
      </c>
      <c r="AT71" s="154">
        <v>25</v>
      </c>
      <c r="AU71" s="151">
        <v>13</v>
      </c>
      <c r="AV71" s="152">
        <v>30</v>
      </c>
      <c r="AW71" s="153">
        <v>9</v>
      </c>
      <c r="AX71" s="154">
        <v>26</v>
      </c>
      <c r="AY71" s="207">
        <f t="shared" si="11"/>
        <v>1779</v>
      </c>
      <c r="AZ71" s="208">
        <f t="shared" si="12"/>
        <v>370</v>
      </c>
      <c r="BA71" s="209">
        <f t="shared" si="13"/>
        <v>482</v>
      </c>
      <c r="BB71" s="210">
        <f t="shared" si="14"/>
        <v>339</v>
      </c>
    </row>
    <row r="72" spans="1:54">
      <c r="A72" s="33">
        <v>32</v>
      </c>
      <c r="B72" s="38" t="s">
        <v>70</v>
      </c>
      <c r="C72" s="151">
        <v>144</v>
      </c>
      <c r="D72" s="152">
        <v>30</v>
      </c>
      <c r="E72" s="153">
        <v>91</v>
      </c>
      <c r="F72" s="154">
        <v>35</v>
      </c>
      <c r="G72" s="151">
        <v>172</v>
      </c>
      <c r="H72" s="152">
        <v>30</v>
      </c>
      <c r="I72" s="153">
        <v>84</v>
      </c>
      <c r="J72" s="154">
        <v>33</v>
      </c>
      <c r="K72" s="151">
        <v>168</v>
      </c>
      <c r="L72" s="152">
        <v>39</v>
      </c>
      <c r="M72" s="153">
        <v>63</v>
      </c>
      <c r="N72" s="154">
        <v>36</v>
      </c>
      <c r="O72" s="151">
        <v>21</v>
      </c>
      <c r="P72" s="152">
        <v>1</v>
      </c>
      <c r="Q72" s="153">
        <v>15</v>
      </c>
      <c r="R72" s="154">
        <v>1</v>
      </c>
      <c r="S72" s="151">
        <v>73</v>
      </c>
      <c r="T72" s="152">
        <v>28</v>
      </c>
      <c r="U72" s="153">
        <v>39</v>
      </c>
      <c r="V72" s="154">
        <v>29</v>
      </c>
      <c r="W72" s="151">
        <v>160</v>
      </c>
      <c r="X72" s="152">
        <v>31</v>
      </c>
      <c r="Y72" s="153">
        <v>59</v>
      </c>
      <c r="Z72" s="154">
        <v>30</v>
      </c>
      <c r="AA72" s="151">
        <v>158</v>
      </c>
      <c r="AB72" s="152">
        <v>28</v>
      </c>
      <c r="AC72" s="153">
        <v>79</v>
      </c>
      <c r="AD72" s="154">
        <v>28</v>
      </c>
      <c r="AE72" s="151">
        <v>117</v>
      </c>
      <c r="AF72" s="152">
        <v>26</v>
      </c>
      <c r="AG72" s="153">
        <v>46</v>
      </c>
      <c r="AH72" s="154">
        <v>33</v>
      </c>
      <c r="AI72" s="151">
        <v>185</v>
      </c>
      <c r="AJ72" s="152">
        <v>30</v>
      </c>
      <c r="AK72" s="153">
        <v>79</v>
      </c>
      <c r="AL72" s="154">
        <v>26</v>
      </c>
      <c r="AM72" s="151">
        <v>135</v>
      </c>
      <c r="AN72" s="152">
        <v>33</v>
      </c>
      <c r="AO72" s="153">
        <v>72</v>
      </c>
      <c r="AP72" s="154">
        <v>27</v>
      </c>
      <c r="AQ72" s="151">
        <v>86</v>
      </c>
      <c r="AR72" s="152">
        <v>42</v>
      </c>
      <c r="AS72" s="153">
        <v>41</v>
      </c>
      <c r="AT72" s="154">
        <v>27</v>
      </c>
      <c r="AU72" s="151">
        <v>107</v>
      </c>
      <c r="AV72" s="152">
        <v>36</v>
      </c>
      <c r="AW72" s="153">
        <v>56</v>
      </c>
      <c r="AX72" s="154">
        <v>25</v>
      </c>
      <c r="AY72" s="207">
        <f t="shared" si="11"/>
        <v>1526</v>
      </c>
      <c r="AZ72" s="208">
        <f t="shared" si="12"/>
        <v>354</v>
      </c>
      <c r="BA72" s="209">
        <f t="shared" si="13"/>
        <v>724</v>
      </c>
      <c r="BB72" s="210">
        <f t="shared" si="14"/>
        <v>330</v>
      </c>
    </row>
    <row r="73" spans="1:54">
      <c r="A73" s="30">
        <v>33</v>
      </c>
      <c r="B73" s="38" t="s">
        <v>71</v>
      </c>
      <c r="C73" s="151">
        <v>27</v>
      </c>
      <c r="D73" s="152">
        <v>32</v>
      </c>
      <c r="E73" s="153">
        <v>14</v>
      </c>
      <c r="F73" s="154">
        <v>36</v>
      </c>
      <c r="G73" s="151">
        <v>79</v>
      </c>
      <c r="H73" s="152">
        <v>39</v>
      </c>
      <c r="I73" s="153">
        <v>23</v>
      </c>
      <c r="J73" s="154">
        <v>41</v>
      </c>
      <c r="K73" s="151">
        <v>609</v>
      </c>
      <c r="L73" s="152">
        <v>26</v>
      </c>
      <c r="M73" s="153">
        <v>162</v>
      </c>
      <c r="N73" s="154">
        <v>28</v>
      </c>
      <c r="O73" s="151">
        <v>32</v>
      </c>
      <c r="P73" s="152">
        <v>27</v>
      </c>
      <c r="Q73" s="153">
        <v>16</v>
      </c>
      <c r="R73" s="154">
        <v>26</v>
      </c>
      <c r="S73" s="151">
        <v>48</v>
      </c>
      <c r="T73" s="152">
        <v>28</v>
      </c>
      <c r="U73" s="153">
        <v>26</v>
      </c>
      <c r="V73" s="154">
        <v>30</v>
      </c>
      <c r="W73" s="151">
        <v>34</v>
      </c>
      <c r="X73" s="152">
        <v>24</v>
      </c>
      <c r="Y73" s="153">
        <v>20</v>
      </c>
      <c r="Z73" s="154">
        <v>26</v>
      </c>
      <c r="AA73" s="151">
        <v>45</v>
      </c>
      <c r="AB73" s="152">
        <v>38</v>
      </c>
      <c r="AC73" s="153">
        <v>28</v>
      </c>
      <c r="AD73" s="154">
        <v>28</v>
      </c>
      <c r="AE73" s="151">
        <v>79</v>
      </c>
      <c r="AF73" s="152">
        <v>24</v>
      </c>
      <c r="AG73" s="153">
        <v>34</v>
      </c>
      <c r="AH73" s="154">
        <v>28</v>
      </c>
      <c r="AI73" s="151">
        <v>47</v>
      </c>
      <c r="AJ73" s="152">
        <v>35</v>
      </c>
      <c r="AK73" s="153">
        <v>18</v>
      </c>
      <c r="AL73" s="154">
        <v>25</v>
      </c>
      <c r="AM73" s="151">
        <v>16</v>
      </c>
      <c r="AN73" s="152">
        <v>40</v>
      </c>
      <c r="AO73" s="153">
        <v>8</v>
      </c>
      <c r="AP73" s="154">
        <v>26</v>
      </c>
      <c r="AQ73" s="151">
        <v>30</v>
      </c>
      <c r="AR73" s="152">
        <v>41</v>
      </c>
      <c r="AS73" s="153">
        <v>20</v>
      </c>
      <c r="AT73" s="154">
        <v>33</v>
      </c>
      <c r="AU73" s="151">
        <v>89</v>
      </c>
      <c r="AV73" s="152">
        <v>35</v>
      </c>
      <c r="AW73" s="153">
        <v>28</v>
      </c>
      <c r="AX73" s="154">
        <v>27</v>
      </c>
      <c r="AY73" s="207">
        <f t="shared" si="11"/>
        <v>1135</v>
      </c>
      <c r="AZ73" s="208">
        <f t="shared" si="12"/>
        <v>389</v>
      </c>
      <c r="BA73" s="209">
        <f t="shared" si="13"/>
        <v>397</v>
      </c>
      <c r="BB73" s="210">
        <f t="shared" si="14"/>
        <v>354</v>
      </c>
    </row>
    <row r="74" spans="1:54">
      <c r="A74" s="33">
        <v>34</v>
      </c>
      <c r="B74" s="38" t="s">
        <v>72</v>
      </c>
      <c r="C74" s="151">
        <v>632</v>
      </c>
      <c r="D74" s="152">
        <v>20</v>
      </c>
      <c r="E74" s="153">
        <v>160</v>
      </c>
      <c r="F74" s="154">
        <v>62</v>
      </c>
      <c r="G74" s="151">
        <v>118</v>
      </c>
      <c r="H74" s="152">
        <v>52</v>
      </c>
      <c r="I74" s="153">
        <v>40</v>
      </c>
      <c r="J74" s="154">
        <v>64</v>
      </c>
      <c r="K74" s="151">
        <v>505</v>
      </c>
      <c r="L74" s="152">
        <v>30</v>
      </c>
      <c r="M74" s="153">
        <v>128</v>
      </c>
      <c r="N74" s="154">
        <v>33</v>
      </c>
      <c r="O74" s="151">
        <v>55</v>
      </c>
      <c r="P74" s="152">
        <v>27</v>
      </c>
      <c r="Q74" s="153">
        <v>21</v>
      </c>
      <c r="R74" s="154">
        <v>26</v>
      </c>
      <c r="S74" s="151">
        <v>37</v>
      </c>
      <c r="T74" s="152">
        <v>30</v>
      </c>
      <c r="U74" s="153">
        <v>30</v>
      </c>
      <c r="V74" s="154">
        <v>30</v>
      </c>
      <c r="W74" s="151">
        <v>87</v>
      </c>
      <c r="X74" s="152">
        <v>35</v>
      </c>
      <c r="Y74" s="153">
        <v>22</v>
      </c>
      <c r="Z74" s="154">
        <v>39</v>
      </c>
      <c r="AA74" s="151">
        <v>75</v>
      </c>
      <c r="AB74" s="152">
        <v>26</v>
      </c>
      <c r="AC74" s="153">
        <v>46</v>
      </c>
      <c r="AD74" s="154">
        <v>27</v>
      </c>
      <c r="AE74" s="151">
        <v>68</v>
      </c>
      <c r="AF74" s="152">
        <v>27</v>
      </c>
      <c r="AG74" s="153">
        <v>25</v>
      </c>
      <c r="AH74" s="154">
        <v>27</v>
      </c>
      <c r="AI74" s="151">
        <v>57</v>
      </c>
      <c r="AJ74" s="152">
        <v>40</v>
      </c>
      <c r="AK74" s="153">
        <v>33</v>
      </c>
      <c r="AL74" s="154">
        <v>31</v>
      </c>
      <c r="AM74" s="151">
        <v>288</v>
      </c>
      <c r="AN74" s="152">
        <v>42</v>
      </c>
      <c r="AO74" s="153">
        <v>80</v>
      </c>
      <c r="AP74" s="154">
        <v>31</v>
      </c>
      <c r="AQ74" s="151">
        <v>72</v>
      </c>
      <c r="AR74" s="152">
        <v>30</v>
      </c>
      <c r="AS74" s="153">
        <v>45</v>
      </c>
      <c r="AT74" s="154">
        <v>26</v>
      </c>
      <c r="AU74" s="151">
        <v>54</v>
      </c>
      <c r="AV74" s="152">
        <v>39</v>
      </c>
      <c r="AW74" s="153">
        <v>18</v>
      </c>
      <c r="AX74" s="154">
        <v>27</v>
      </c>
      <c r="AY74" s="207">
        <f t="shared" si="11"/>
        <v>2048</v>
      </c>
      <c r="AZ74" s="208">
        <f t="shared" si="12"/>
        <v>398</v>
      </c>
      <c r="BA74" s="209">
        <f t="shared" si="13"/>
        <v>648</v>
      </c>
      <c r="BB74" s="210">
        <f t="shared" si="14"/>
        <v>423</v>
      </c>
    </row>
    <row r="75" spans="1:54">
      <c r="A75" s="30">
        <v>35</v>
      </c>
      <c r="B75" s="38" t="s">
        <v>73</v>
      </c>
      <c r="C75" s="151">
        <v>475</v>
      </c>
      <c r="D75" s="152">
        <v>16</v>
      </c>
      <c r="E75" s="153">
        <v>113</v>
      </c>
      <c r="F75" s="154">
        <v>18</v>
      </c>
      <c r="G75" s="151">
        <v>44</v>
      </c>
      <c r="H75" s="152">
        <v>30</v>
      </c>
      <c r="I75" s="153">
        <v>31</v>
      </c>
      <c r="J75" s="154">
        <v>36</v>
      </c>
      <c r="K75" s="151">
        <v>44</v>
      </c>
      <c r="L75" s="152">
        <v>26</v>
      </c>
      <c r="M75" s="153">
        <v>20</v>
      </c>
      <c r="N75" s="154">
        <v>28</v>
      </c>
      <c r="O75" s="151">
        <v>101</v>
      </c>
      <c r="P75" s="152">
        <v>27</v>
      </c>
      <c r="Q75" s="153">
        <v>26</v>
      </c>
      <c r="R75" s="154">
        <v>27</v>
      </c>
      <c r="S75" s="151">
        <v>123</v>
      </c>
      <c r="T75" s="152">
        <v>30</v>
      </c>
      <c r="U75" s="153">
        <v>37</v>
      </c>
      <c r="V75" s="154">
        <v>30</v>
      </c>
      <c r="W75" s="151">
        <v>316</v>
      </c>
      <c r="X75" s="152">
        <v>27</v>
      </c>
      <c r="Y75" s="153">
        <v>108</v>
      </c>
      <c r="Z75" s="154">
        <v>28</v>
      </c>
      <c r="AA75" s="151">
        <v>526</v>
      </c>
      <c r="AB75" s="152">
        <v>28</v>
      </c>
      <c r="AC75" s="153">
        <v>203</v>
      </c>
      <c r="AD75" s="154">
        <v>30</v>
      </c>
      <c r="AE75" s="151">
        <v>1383</v>
      </c>
      <c r="AF75" s="152">
        <v>77</v>
      </c>
      <c r="AG75" s="153">
        <v>457</v>
      </c>
      <c r="AH75" s="154">
        <v>43</v>
      </c>
      <c r="AI75" s="151">
        <v>251</v>
      </c>
      <c r="AJ75" s="152">
        <v>32</v>
      </c>
      <c r="AK75" s="153">
        <v>103</v>
      </c>
      <c r="AL75" s="154">
        <v>25</v>
      </c>
      <c r="AM75" s="151">
        <v>32</v>
      </c>
      <c r="AN75" s="152">
        <v>31</v>
      </c>
      <c r="AO75" s="153">
        <v>19</v>
      </c>
      <c r="AP75" s="154">
        <v>27</v>
      </c>
      <c r="AQ75" s="151">
        <v>47</v>
      </c>
      <c r="AR75" s="152">
        <v>32</v>
      </c>
      <c r="AS75" s="153">
        <v>22</v>
      </c>
      <c r="AT75" s="154">
        <v>26</v>
      </c>
      <c r="AU75" s="151">
        <v>97</v>
      </c>
      <c r="AV75" s="152">
        <v>40</v>
      </c>
      <c r="AW75" s="153">
        <v>57</v>
      </c>
      <c r="AX75" s="154">
        <v>24</v>
      </c>
      <c r="AY75" s="207">
        <f t="shared" si="11"/>
        <v>3439</v>
      </c>
      <c r="AZ75" s="208">
        <f t="shared" si="12"/>
        <v>396</v>
      </c>
      <c r="BA75" s="209">
        <f t="shared" si="13"/>
        <v>1196</v>
      </c>
      <c r="BB75" s="210">
        <f t="shared" si="14"/>
        <v>342</v>
      </c>
    </row>
    <row r="76" spans="1:54">
      <c r="A76" s="33">
        <v>36</v>
      </c>
      <c r="B76" s="38" t="s">
        <v>74</v>
      </c>
      <c r="C76" s="151">
        <v>28</v>
      </c>
      <c r="D76" s="152">
        <v>32</v>
      </c>
      <c r="E76" s="153">
        <v>15</v>
      </c>
      <c r="F76" s="154">
        <v>36</v>
      </c>
      <c r="G76" s="151">
        <v>1044</v>
      </c>
      <c r="H76" s="152">
        <v>122</v>
      </c>
      <c r="I76" s="153">
        <v>137</v>
      </c>
      <c r="J76" s="154">
        <v>206</v>
      </c>
      <c r="K76" s="151">
        <v>13</v>
      </c>
      <c r="L76" s="152">
        <v>26</v>
      </c>
      <c r="M76" s="153">
        <v>8</v>
      </c>
      <c r="N76" s="154">
        <v>27</v>
      </c>
      <c r="O76" s="151">
        <v>7</v>
      </c>
      <c r="P76" s="152">
        <v>28</v>
      </c>
      <c r="Q76" s="153">
        <v>4</v>
      </c>
      <c r="R76" s="154">
        <v>28</v>
      </c>
      <c r="S76" s="151">
        <v>15</v>
      </c>
      <c r="T76" s="152">
        <v>28</v>
      </c>
      <c r="U76" s="153">
        <v>12</v>
      </c>
      <c r="V76" s="154">
        <v>29</v>
      </c>
      <c r="W76" s="151">
        <v>175</v>
      </c>
      <c r="X76" s="152">
        <v>10</v>
      </c>
      <c r="Y76" s="153">
        <v>49</v>
      </c>
      <c r="Z76" s="154">
        <v>31</v>
      </c>
      <c r="AA76" s="151">
        <v>104</v>
      </c>
      <c r="AB76" s="152">
        <v>35</v>
      </c>
      <c r="AC76" s="153">
        <v>34</v>
      </c>
      <c r="AD76" s="154">
        <v>46</v>
      </c>
      <c r="AE76" s="151">
        <v>62</v>
      </c>
      <c r="AF76" s="152">
        <v>28</v>
      </c>
      <c r="AG76" s="153">
        <v>22</v>
      </c>
      <c r="AH76" s="154">
        <v>31</v>
      </c>
      <c r="AI76" s="151">
        <v>14</v>
      </c>
      <c r="AJ76" s="152">
        <v>30</v>
      </c>
      <c r="AK76" s="153">
        <v>6</v>
      </c>
      <c r="AL76" s="154">
        <v>26</v>
      </c>
      <c r="AM76" s="151">
        <v>14</v>
      </c>
      <c r="AN76" s="152">
        <v>38</v>
      </c>
      <c r="AO76" s="153">
        <v>7</v>
      </c>
      <c r="AP76" s="154">
        <v>27</v>
      </c>
      <c r="AQ76" s="151">
        <v>145</v>
      </c>
      <c r="AR76" s="152">
        <v>39</v>
      </c>
      <c r="AS76" s="153">
        <v>41</v>
      </c>
      <c r="AT76" s="154">
        <v>32</v>
      </c>
      <c r="AU76" s="151">
        <v>10</v>
      </c>
      <c r="AV76" s="152">
        <v>29</v>
      </c>
      <c r="AW76" s="153">
        <v>6</v>
      </c>
      <c r="AX76" s="154">
        <v>26</v>
      </c>
      <c r="AY76" s="207">
        <f t="shared" si="11"/>
        <v>1631</v>
      </c>
      <c r="AZ76" s="208">
        <f t="shared" si="12"/>
        <v>445</v>
      </c>
      <c r="BA76" s="209">
        <f t="shared" si="13"/>
        <v>341</v>
      </c>
      <c r="BB76" s="210">
        <f t="shared" si="14"/>
        <v>545</v>
      </c>
    </row>
    <row r="77" spans="1:54">
      <c r="A77" s="30">
        <v>37</v>
      </c>
      <c r="B77" s="38" t="s">
        <v>75</v>
      </c>
      <c r="C77" s="151">
        <v>168</v>
      </c>
      <c r="D77" s="152">
        <v>32</v>
      </c>
      <c r="E77" s="153">
        <v>51</v>
      </c>
      <c r="F77" s="154">
        <v>37</v>
      </c>
      <c r="G77" s="151">
        <v>186</v>
      </c>
      <c r="H77" s="152">
        <v>63</v>
      </c>
      <c r="I77" s="153">
        <v>39</v>
      </c>
      <c r="J77" s="154">
        <v>40</v>
      </c>
      <c r="K77" s="151">
        <v>102</v>
      </c>
      <c r="L77" s="152">
        <v>26</v>
      </c>
      <c r="M77" s="153">
        <v>26</v>
      </c>
      <c r="N77" s="154">
        <v>26</v>
      </c>
      <c r="O77" s="151">
        <v>46</v>
      </c>
      <c r="P77" s="152">
        <v>26</v>
      </c>
      <c r="Q77" s="153">
        <v>17</v>
      </c>
      <c r="R77" s="154">
        <v>26</v>
      </c>
      <c r="S77" s="151">
        <v>28</v>
      </c>
      <c r="T77" s="152">
        <v>26</v>
      </c>
      <c r="U77" s="153">
        <v>13</v>
      </c>
      <c r="V77" s="154">
        <v>29</v>
      </c>
      <c r="W77" s="151">
        <v>55</v>
      </c>
      <c r="X77" s="152">
        <v>27</v>
      </c>
      <c r="Y77" s="153">
        <v>32</v>
      </c>
      <c r="Z77" s="154">
        <v>28</v>
      </c>
      <c r="AA77" s="151">
        <v>148</v>
      </c>
      <c r="AB77" s="152">
        <v>30</v>
      </c>
      <c r="AC77" s="153">
        <v>59</v>
      </c>
      <c r="AD77" s="154">
        <v>37</v>
      </c>
      <c r="AE77" s="151">
        <v>476</v>
      </c>
      <c r="AF77" s="152">
        <v>95</v>
      </c>
      <c r="AG77" s="153">
        <v>126</v>
      </c>
      <c r="AH77" s="154">
        <v>35</v>
      </c>
      <c r="AI77" s="151">
        <v>20</v>
      </c>
      <c r="AJ77" s="152">
        <v>31</v>
      </c>
      <c r="AK77" s="153">
        <v>10</v>
      </c>
      <c r="AL77" s="154">
        <v>25</v>
      </c>
      <c r="AM77" s="151">
        <v>50</v>
      </c>
      <c r="AN77" s="152">
        <v>36</v>
      </c>
      <c r="AO77" s="153">
        <v>13</v>
      </c>
      <c r="AP77" s="154">
        <v>29</v>
      </c>
      <c r="AQ77" s="151">
        <v>339</v>
      </c>
      <c r="AR77" s="152">
        <v>38</v>
      </c>
      <c r="AS77" s="153">
        <v>95</v>
      </c>
      <c r="AT77" s="154">
        <v>28</v>
      </c>
      <c r="AU77" s="151">
        <v>177</v>
      </c>
      <c r="AV77" s="152">
        <v>41</v>
      </c>
      <c r="AW77" s="153">
        <v>66</v>
      </c>
      <c r="AX77" s="154">
        <v>36</v>
      </c>
      <c r="AY77" s="207">
        <f t="shared" si="11"/>
        <v>1795</v>
      </c>
      <c r="AZ77" s="208">
        <f t="shared" si="12"/>
        <v>471</v>
      </c>
      <c r="BA77" s="209">
        <f t="shared" si="13"/>
        <v>547</v>
      </c>
      <c r="BB77" s="210">
        <f t="shared" si="14"/>
        <v>376</v>
      </c>
    </row>
    <row r="78" spans="1:54" ht="23.5" thickBot="1">
      <c r="A78" s="48">
        <v>38</v>
      </c>
      <c r="B78" s="49" t="s">
        <v>76</v>
      </c>
      <c r="C78" s="155">
        <v>103</v>
      </c>
      <c r="D78" s="156">
        <v>29</v>
      </c>
      <c r="E78" s="157">
        <v>32</v>
      </c>
      <c r="F78" s="158">
        <v>37</v>
      </c>
      <c r="G78" s="155">
        <v>8</v>
      </c>
      <c r="H78" s="156">
        <v>30</v>
      </c>
      <c r="I78" s="157">
        <v>4</v>
      </c>
      <c r="J78" s="158">
        <v>37</v>
      </c>
      <c r="K78" s="155">
        <v>21</v>
      </c>
      <c r="L78" s="156">
        <v>24</v>
      </c>
      <c r="M78" s="157">
        <v>10</v>
      </c>
      <c r="N78" s="158">
        <v>27</v>
      </c>
      <c r="O78" s="155">
        <v>18</v>
      </c>
      <c r="P78" s="156">
        <v>26</v>
      </c>
      <c r="Q78" s="157">
        <v>8</v>
      </c>
      <c r="R78" s="158">
        <v>27</v>
      </c>
      <c r="S78" s="155">
        <v>8</v>
      </c>
      <c r="T78" s="156">
        <v>19</v>
      </c>
      <c r="U78" s="157">
        <v>3</v>
      </c>
      <c r="V78" s="158">
        <v>20</v>
      </c>
      <c r="W78" s="155">
        <v>11</v>
      </c>
      <c r="X78" s="156">
        <v>24</v>
      </c>
      <c r="Y78" s="157">
        <v>5</v>
      </c>
      <c r="Z78" s="158">
        <v>28</v>
      </c>
      <c r="AA78" s="155">
        <v>17</v>
      </c>
      <c r="AB78" s="156">
        <v>23</v>
      </c>
      <c r="AC78" s="157">
        <v>10</v>
      </c>
      <c r="AD78" s="158">
        <v>28</v>
      </c>
      <c r="AE78" s="155">
        <v>19</v>
      </c>
      <c r="AF78" s="156">
        <v>23</v>
      </c>
      <c r="AG78" s="157">
        <v>11</v>
      </c>
      <c r="AH78" s="158">
        <v>30</v>
      </c>
      <c r="AI78" s="155">
        <v>16</v>
      </c>
      <c r="AJ78" s="156">
        <v>33</v>
      </c>
      <c r="AK78" s="157">
        <v>6</v>
      </c>
      <c r="AL78" s="158">
        <v>28</v>
      </c>
      <c r="AM78" s="155">
        <v>6</v>
      </c>
      <c r="AN78" s="156">
        <v>32</v>
      </c>
      <c r="AO78" s="157">
        <v>3</v>
      </c>
      <c r="AP78" s="158">
        <v>26</v>
      </c>
      <c r="AQ78" s="151">
        <v>7</v>
      </c>
      <c r="AR78" s="152">
        <v>18</v>
      </c>
      <c r="AS78" s="153">
        <v>4</v>
      </c>
      <c r="AT78" s="154">
        <v>24</v>
      </c>
      <c r="AU78" s="151">
        <v>9</v>
      </c>
      <c r="AV78" s="152">
        <v>35</v>
      </c>
      <c r="AW78" s="153">
        <v>5</v>
      </c>
      <c r="AX78" s="154">
        <v>27</v>
      </c>
      <c r="AY78" s="207">
        <f t="shared" si="11"/>
        <v>243</v>
      </c>
      <c r="AZ78" s="208">
        <f t="shared" si="12"/>
        <v>316</v>
      </c>
      <c r="BA78" s="209">
        <f t="shared" si="13"/>
        <v>101</v>
      </c>
      <c r="BB78" s="210">
        <f t="shared" si="14"/>
        <v>339</v>
      </c>
    </row>
    <row r="79" spans="1:54" ht="23.5" thickBot="1">
      <c r="A79" s="42"/>
      <c r="B79" s="32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9"/>
      <c r="Y79" s="159"/>
      <c r="Z79" s="159"/>
      <c r="AA79" s="159"/>
      <c r="AB79" s="159"/>
      <c r="AC79" s="159"/>
      <c r="AD79" s="159"/>
      <c r="AE79" s="159"/>
      <c r="AF79" s="159"/>
      <c r="AG79" s="159"/>
      <c r="AH79" s="159"/>
      <c r="AI79" s="159"/>
      <c r="AJ79" s="159"/>
      <c r="AK79" s="159"/>
      <c r="AL79" s="159"/>
      <c r="AM79" s="159"/>
      <c r="AN79" s="159"/>
      <c r="AO79" s="159"/>
      <c r="AP79" s="159"/>
      <c r="AQ79" s="155"/>
      <c r="AR79" s="156"/>
      <c r="AS79" s="157"/>
      <c r="AT79" s="158"/>
      <c r="AU79" s="155"/>
      <c r="AV79" s="156"/>
      <c r="AW79" s="157"/>
      <c r="AX79" s="158"/>
      <c r="AY79" s="159"/>
      <c r="AZ79" s="159"/>
      <c r="BA79" s="159"/>
      <c r="BB79" s="159"/>
    </row>
    <row r="80" spans="1:54" ht="25.5">
      <c r="A80" s="296" t="s">
        <v>77</v>
      </c>
      <c r="B80" s="297"/>
      <c r="C80" s="342"/>
      <c r="D80" s="343"/>
      <c r="E80" s="343"/>
      <c r="F80" s="343"/>
      <c r="G80" s="343"/>
      <c r="H80" s="343"/>
      <c r="I80" s="343"/>
      <c r="J80" s="343"/>
      <c r="K80" s="343"/>
      <c r="L80" s="343"/>
      <c r="M80" s="343"/>
      <c r="N80" s="343"/>
      <c r="O80" s="343"/>
      <c r="P80" s="343"/>
      <c r="Q80" s="343"/>
      <c r="R80" s="343"/>
      <c r="S80" s="343"/>
      <c r="T80" s="343"/>
      <c r="U80" s="343"/>
      <c r="V80" s="343"/>
      <c r="W80" s="343"/>
      <c r="X80" s="343"/>
      <c r="Y80" s="343"/>
      <c r="Z80" s="343"/>
      <c r="AA80" s="343"/>
      <c r="AB80" s="343"/>
      <c r="AC80" s="343"/>
      <c r="AD80" s="343"/>
      <c r="AE80" s="343"/>
      <c r="AF80" s="343"/>
      <c r="AG80" s="343"/>
      <c r="AH80" s="343"/>
      <c r="AI80" s="343"/>
      <c r="AJ80" s="343"/>
      <c r="AK80" s="343"/>
      <c r="AL80" s="343"/>
      <c r="AM80" s="343"/>
      <c r="AN80" s="343"/>
      <c r="AO80" s="343"/>
      <c r="AP80" s="343"/>
      <c r="AQ80" s="343"/>
      <c r="AR80" s="343"/>
      <c r="AS80" s="343"/>
      <c r="AT80" s="343"/>
      <c r="AU80" s="343"/>
      <c r="AV80" s="343"/>
      <c r="AW80" s="343"/>
      <c r="AX80" s="343"/>
      <c r="AY80" s="343">
        <f t="shared" ref="AY80:AY92" si="15">SUM(C80,G80,K80,O80,S80,W80,AA80,AE80,AI80,AM80,AQ80,AU80,)</f>
        <v>0</v>
      </c>
      <c r="AZ80" s="343">
        <f t="shared" ref="AZ80:AZ92" si="16">SUM(D80,H80,L80,P80,T80,X80,AB80,AF80,AJ80,AN80,AR80,AV80,)</f>
        <v>0</v>
      </c>
      <c r="BA80" s="343">
        <f t="shared" ref="BA80:BA92" si="17">SUM(E80,I80,M80,Q80,U80,Y80,AC80,AG80,AK80,AO80,AS80,AW80,)</f>
        <v>0</v>
      </c>
      <c r="BB80" s="344">
        <f t="shared" ref="BB80:BB92" si="18">SUM(F80,J80,N80,R80,V80,Z80,AD80,AH80,AL80,AP80,AT80,AX80,)</f>
        <v>0</v>
      </c>
    </row>
    <row r="81" spans="1:54">
      <c r="A81" s="30">
        <v>1</v>
      </c>
      <c r="B81" s="31" t="s">
        <v>78</v>
      </c>
      <c r="C81" s="147">
        <v>48</v>
      </c>
      <c r="D81" s="148">
        <v>34</v>
      </c>
      <c r="E81" s="149">
        <v>16</v>
      </c>
      <c r="F81" s="150">
        <v>47</v>
      </c>
      <c r="G81" s="147">
        <v>54</v>
      </c>
      <c r="H81" s="148">
        <v>20</v>
      </c>
      <c r="I81" s="149">
        <v>21</v>
      </c>
      <c r="J81" s="150">
        <v>29</v>
      </c>
      <c r="K81" s="147">
        <v>73</v>
      </c>
      <c r="L81" s="148">
        <v>33</v>
      </c>
      <c r="M81" s="149">
        <v>21</v>
      </c>
      <c r="N81" s="150">
        <v>39</v>
      </c>
      <c r="O81" s="147">
        <v>24</v>
      </c>
      <c r="P81" s="148">
        <v>26</v>
      </c>
      <c r="Q81" s="149">
        <v>14</v>
      </c>
      <c r="R81" s="150">
        <v>28</v>
      </c>
      <c r="S81" s="147">
        <v>32</v>
      </c>
      <c r="T81" s="148">
        <v>28</v>
      </c>
      <c r="U81" s="149">
        <v>21</v>
      </c>
      <c r="V81" s="150">
        <v>30</v>
      </c>
      <c r="W81" s="147">
        <v>108</v>
      </c>
      <c r="X81" s="148">
        <v>26</v>
      </c>
      <c r="Y81" s="149">
        <v>36</v>
      </c>
      <c r="Z81" s="150">
        <v>26</v>
      </c>
      <c r="AA81" s="147">
        <v>199</v>
      </c>
      <c r="AB81" s="148">
        <v>32</v>
      </c>
      <c r="AC81" s="149">
        <v>78</v>
      </c>
      <c r="AD81" s="150">
        <v>33</v>
      </c>
      <c r="AE81" s="147">
        <v>74</v>
      </c>
      <c r="AF81" s="148">
        <v>26</v>
      </c>
      <c r="AG81" s="149">
        <v>38</v>
      </c>
      <c r="AH81" s="150">
        <v>30</v>
      </c>
      <c r="AI81" s="147">
        <v>90</v>
      </c>
      <c r="AJ81" s="148">
        <v>53</v>
      </c>
      <c r="AK81" s="149">
        <v>27</v>
      </c>
      <c r="AL81" s="150">
        <v>43</v>
      </c>
      <c r="AM81" s="147">
        <v>38</v>
      </c>
      <c r="AN81" s="148">
        <v>40</v>
      </c>
      <c r="AO81" s="149">
        <v>24</v>
      </c>
      <c r="AP81" s="150">
        <v>127</v>
      </c>
      <c r="AQ81" s="147">
        <v>181</v>
      </c>
      <c r="AR81" s="148">
        <v>58</v>
      </c>
      <c r="AS81" s="149">
        <v>83</v>
      </c>
      <c r="AT81" s="150">
        <v>52</v>
      </c>
      <c r="AU81" s="147">
        <v>46</v>
      </c>
      <c r="AV81" s="148">
        <v>37</v>
      </c>
      <c r="AW81" s="149">
        <v>27</v>
      </c>
      <c r="AX81" s="150">
        <v>37</v>
      </c>
      <c r="AY81" s="207">
        <f t="shared" si="15"/>
        <v>967</v>
      </c>
      <c r="AZ81" s="208">
        <f t="shared" si="16"/>
        <v>413</v>
      </c>
      <c r="BA81" s="209">
        <f t="shared" si="17"/>
        <v>406</v>
      </c>
      <c r="BB81" s="210">
        <f t="shared" si="18"/>
        <v>521</v>
      </c>
    </row>
    <row r="82" spans="1:54">
      <c r="A82" s="33">
        <v>2</v>
      </c>
      <c r="B82" s="34" t="s">
        <v>79</v>
      </c>
      <c r="C82" s="151">
        <v>224</v>
      </c>
      <c r="D82" s="152">
        <v>36</v>
      </c>
      <c r="E82" s="153">
        <v>106</v>
      </c>
      <c r="F82" s="154">
        <v>39</v>
      </c>
      <c r="G82" s="151">
        <v>688</v>
      </c>
      <c r="H82" s="152">
        <v>42</v>
      </c>
      <c r="I82" s="153">
        <v>237</v>
      </c>
      <c r="J82" s="154">
        <v>59</v>
      </c>
      <c r="K82" s="151">
        <v>460</v>
      </c>
      <c r="L82" s="152">
        <v>29</v>
      </c>
      <c r="M82" s="153">
        <v>211</v>
      </c>
      <c r="N82" s="154">
        <v>39</v>
      </c>
      <c r="O82" s="151">
        <v>94</v>
      </c>
      <c r="P82" s="152">
        <v>28</v>
      </c>
      <c r="Q82" s="153">
        <v>44</v>
      </c>
      <c r="R82" s="154">
        <v>31</v>
      </c>
      <c r="S82" s="151">
        <v>167</v>
      </c>
      <c r="T82" s="152">
        <v>28</v>
      </c>
      <c r="U82" s="153">
        <v>66</v>
      </c>
      <c r="V82" s="154">
        <v>29</v>
      </c>
      <c r="W82" s="151">
        <v>154</v>
      </c>
      <c r="X82" s="152">
        <v>33</v>
      </c>
      <c r="Y82" s="153">
        <v>80</v>
      </c>
      <c r="Z82" s="154">
        <v>33</v>
      </c>
      <c r="AA82" s="151">
        <v>411</v>
      </c>
      <c r="AB82" s="152">
        <v>31</v>
      </c>
      <c r="AC82" s="153">
        <v>188</v>
      </c>
      <c r="AD82" s="154">
        <v>31</v>
      </c>
      <c r="AE82" s="151">
        <v>283</v>
      </c>
      <c r="AF82" s="152">
        <v>27</v>
      </c>
      <c r="AG82" s="153">
        <v>111</v>
      </c>
      <c r="AH82" s="154">
        <v>34</v>
      </c>
      <c r="AI82" s="151">
        <v>452</v>
      </c>
      <c r="AJ82" s="152">
        <v>80</v>
      </c>
      <c r="AK82" s="153">
        <v>222</v>
      </c>
      <c r="AL82" s="154">
        <v>46</v>
      </c>
      <c r="AM82" s="151">
        <v>385</v>
      </c>
      <c r="AN82" s="152">
        <v>38</v>
      </c>
      <c r="AO82" s="153">
        <v>156</v>
      </c>
      <c r="AP82" s="154">
        <v>27</v>
      </c>
      <c r="AQ82" s="151">
        <v>634</v>
      </c>
      <c r="AR82" s="152">
        <v>38</v>
      </c>
      <c r="AS82" s="153">
        <v>232</v>
      </c>
      <c r="AT82" s="154">
        <v>32</v>
      </c>
      <c r="AU82" s="151">
        <v>393</v>
      </c>
      <c r="AV82" s="152">
        <v>37</v>
      </c>
      <c r="AW82" s="153">
        <v>120</v>
      </c>
      <c r="AX82" s="154">
        <v>33</v>
      </c>
      <c r="AY82" s="207">
        <f t="shared" ref="AY82:AY89" si="19">SUM(C82,G82,K82,O82,S82,W82,AA82,AE82,AI82,AM82,AQ82,AU82,)</f>
        <v>4345</v>
      </c>
      <c r="AZ82" s="208">
        <f t="shared" ref="AZ82:AZ89" si="20">SUM(D82,H82,L82,P82,T82,X82,AB82,AF82,AJ82,AN82,AR82,AV82,)</f>
        <v>447</v>
      </c>
      <c r="BA82" s="209">
        <f t="shared" ref="BA82:BA89" si="21">SUM(E82,I82,M82,Q82,U82,Y82,AC82,AG82,AK82,AO82,AS82,AW82,)</f>
        <v>1773</v>
      </c>
      <c r="BB82" s="210">
        <f t="shared" ref="BB82:BB89" si="22">SUM(F82,J82,N82,R82,V82,Z82,AD82,AH82,AL82,AP82,AT82,AX82,)</f>
        <v>433</v>
      </c>
    </row>
    <row r="83" spans="1:54">
      <c r="A83" s="33">
        <v>3</v>
      </c>
      <c r="B83" s="34" t="s">
        <v>80</v>
      </c>
      <c r="C83" s="151">
        <v>574</v>
      </c>
      <c r="D83" s="152">
        <v>24</v>
      </c>
      <c r="E83" s="153">
        <v>170</v>
      </c>
      <c r="F83" s="154">
        <v>15</v>
      </c>
      <c r="G83" s="151">
        <v>267</v>
      </c>
      <c r="H83" s="152">
        <v>26</v>
      </c>
      <c r="I83" s="153">
        <v>114</v>
      </c>
      <c r="J83" s="154">
        <v>28</v>
      </c>
      <c r="K83" s="151">
        <v>157</v>
      </c>
      <c r="L83" s="152">
        <v>26</v>
      </c>
      <c r="M83" s="153">
        <v>76</v>
      </c>
      <c r="N83" s="154">
        <v>28</v>
      </c>
      <c r="O83" s="151">
        <v>126</v>
      </c>
      <c r="P83" s="152">
        <v>43</v>
      </c>
      <c r="Q83" s="153">
        <v>52</v>
      </c>
      <c r="R83" s="154">
        <v>35</v>
      </c>
      <c r="S83" s="151">
        <v>104</v>
      </c>
      <c r="T83" s="152">
        <v>40</v>
      </c>
      <c r="U83" s="153">
        <v>45</v>
      </c>
      <c r="V83" s="154">
        <v>34</v>
      </c>
      <c r="W83" s="151">
        <v>73</v>
      </c>
      <c r="X83" s="152">
        <v>31</v>
      </c>
      <c r="Y83" s="153">
        <v>35</v>
      </c>
      <c r="Z83" s="154">
        <v>30</v>
      </c>
      <c r="AA83" s="151">
        <v>761</v>
      </c>
      <c r="AB83" s="152">
        <v>34</v>
      </c>
      <c r="AC83" s="153">
        <v>358</v>
      </c>
      <c r="AD83" s="154">
        <v>31</v>
      </c>
      <c r="AE83" s="151">
        <v>180</v>
      </c>
      <c r="AF83" s="152">
        <v>36</v>
      </c>
      <c r="AG83" s="153">
        <v>64</v>
      </c>
      <c r="AH83" s="154">
        <v>46</v>
      </c>
      <c r="AI83" s="151">
        <v>352</v>
      </c>
      <c r="AJ83" s="152">
        <v>32</v>
      </c>
      <c r="AK83" s="153">
        <v>141</v>
      </c>
      <c r="AL83" s="154">
        <v>29</v>
      </c>
      <c r="AM83" s="151">
        <v>123</v>
      </c>
      <c r="AN83" s="152">
        <v>45</v>
      </c>
      <c r="AO83" s="153">
        <v>40</v>
      </c>
      <c r="AP83" s="154">
        <v>29</v>
      </c>
      <c r="AQ83" s="151">
        <v>156</v>
      </c>
      <c r="AR83" s="152">
        <v>39</v>
      </c>
      <c r="AS83" s="153">
        <v>56</v>
      </c>
      <c r="AT83" s="154">
        <v>32</v>
      </c>
      <c r="AU83" s="151">
        <v>1332</v>
      </c>
      <c r="AV83" s="152">
        <v>84</v>
      </c>
      <c r="AW83" s="153">
        <v>381</v>
      </c>
      <c r="AX83" s="154">
        <v>52</v>
      </c>
      <c r="AY83" s="207">
        <f t="shared" si="19"/>
        <v>4205</v>
      </c>
      <c r="AZ83" s="208">
        <f t="shared" si="20"/>
        <v>460</v>
      </c>
      <c r="BA83" s="209">
        <f t="shared" si="21"/>
        <v>1532</v>
      </c>
      <c r="BB83" s="210">
        <f t="shared" si="22"/>
        <v>389</v>
      </c>
    </row>
    <row r="84" spans="1:54">
      <c r="A84" s="33">
        <v>4</v>
      </c>
      <c r="B84" s="34" t="s">
        <v>81</v>
      </c>
      <c r="C84" s="151">
        <v>73</v>
      </c>
      <c r="D84" s="152">
        <v>34</v>
      </c>
      <c r="E84" s="153">
        <v>40</v>
      </c>
      <c r="F84" s="154">
        <v>41</v>
      </c>
      <c r="G84" s="151">
        <v>138</v>
      </c>
      <c r="H84" s="152">
        <v>35</v>
      </c>
      <c r="I84" s="153">
        <v>48</v>
      </c>
      <c r="J84" s="154">
        <v>40</v>
      </c>
      <c r="K84" s="151">
        <v>5</v>
      </c>
      <c r="L84" s="152">
        <v>26</v>
      </c>
      <c r="M84" s="153">
        <v>3</v>
      </c>
      <c r="N84" s="154">
        <v>26</v>
      </c>
      <c r="O84" s="151">
        <v>21</v>
      </c>
      <c r="P84" s="152">
        <v>30</v>
      </c>
      <c r="Q84" s="153">
        <v>7</v>
      </c>
      <c r="R84" s="154">
        <v>40</v>
      </c>
      <c r="S84" s="151">
        <v>13</v>
      </c>
      <c r="T84" s="152">
        <v>28</v>
      </c>
      <c r="U84" s="153">
        <v>7</v>
      </c>
      <c r="V84" s="154">
        <v>28</v>
      </c>
      <c r="W84" s="151">
        <v>25</v>
      </c>
      <c r="X84" s="152">
        <v>2</v>
      </c>
      <c r="Y84" s="153">
        <v>17</v>
      </c>
      <c r="Z84" s="154">
        <v>2</v>
      </c>
      <c r="AA84" s="151">
        <v>28</v>
      </c>
      <c r="AB84" s="152">
        <v>29</v>
      </c>
      <c r="AC84" s="153">
        <v>21</v>
      </c>
      <c r="AD84" s="154">
        <v>30</v>
      </c>
      <c r="AE84" s="151">
        <v>21</v>
      </c>
      <c r="AF84" s="152">
        <v>26</v>
      </c>
      <c r="AG84" s="153">
        <v>15</v>
      </c>
      <c r="AH84" s="154">
        <v>29</v>
      </c>
      <c r="AI84" s="151">
        <v>14</v>
      </c>
      <c r="AJ84" s="152">
        <v>32</v>
      </c>
      <c r="AK84" s="153">
        <v>5</v>
      </c>
      <c r="AL84" s="154">
        <v>22</v>
      </c>
      <c r="AM84" s="151">
        <v>25</v>
      </c>
      <c r="AN84" s="152">
        <v>1</v>
      </c>
      <c r="AO84" s="153">
        <v>20</v>
      </c>
      <c r="AP84" s="154">
        <v>1</v>
      </c>
      <c r="AQ84" s="151">
        <v>26</v>
      </c>
      <c r="AR84" s="152">
        <v>27</v>
      </c>
      <c r="AS84" s="153">
        <v>16</v>
      </c>
      <c r="AT84" s="154">
        <v>26</v>
      </c>
      <c r="AU84" s="151">
        <v>33</v>
      </c>
      <c r="AV84" s="152">
        <v>28</v>
      </c>
      <c r="AW84" s="153">
        <v>12</v>
      </c>
      <c r="AX84" s="154">
        <v>25</v>
      </c>
      <c r="AY84" s="207">
        <f t="shared" si="19"/>
        <v>422</v>
      </c>
      <c r="AZ84" s="208">
        <f t="shared" si="20"/>
        <v>298</v>
      </c>
      <c r="BA84" s="209">
        <f t="shared" si="21"/>
        <v>211</v>
      </c>
      <c r="BB84" s="210">
        <f t="shared" si="22"/>
        <v>310</v>
      </c>
    </row>
    <row r="85" spans="1:54">
      <c r="A85" s="33">
        <v>5</v>
      </c>
      <c r="B85" s="34" t="s">
        <v>82</v>
      </c>
      <c r="C85" s="151">
        <v>42</v>
      </c>
      <c r="D85" s="152" t="s">
        <v>113</v>
      </c>
      <c r="E85" s="153">
        <v>13</v>
      </c>
      <c r="F85" s="154" t="s">
        <v>114</v>
      </c>
      <c r="G85" s="151">
        <v>80</v>
      </c>
      <c r="H85" s="152" t="s">
        <v>125</v>
      </c>
      <c r="I85" s="153">
        <v>21</v>
      </c>
      <c r="J85" s="154" t="s">
        <v>126</v>
      </c>
      <c r="K85" s="151">
        <v>17</v>
      </c>
      <c r="L85" s="152">
        <v>5</v>
      </c>
      <c r="M85" s="153">
        <v>7</v>
      </c>
      <c r="N85" s="154">
        <v>5</v>
      </c>
      <c r="O85" s="151">
        <v>18</v>
      </c>
      <c r="P85" s="152">
        <v>27</v>
      </c>
      <c r="Q85" s="153">
        <v>9</v>
      </c>
      <c r="R85" s="154">
        <v>27</v>
      </c>
      <c r="S85" s="151">
        <v>29</v>
      </c>
      <c r="T85" s="152">
        <v>28</v>
      </c>
      <c r="U85" s="153">
        <v>11</v>
      </c>
      <c r="V85" s="154">
        <v>28</v>
      </c>
      <c r="W85" s="151">
        <v>31</v>
      </c>
      <c r="X85" s="152">
        <v>27</v>
      </c>
      <c r="Y85" s="153">
        <v>10</v>
      </c>
      <c r="Z85" s="154">
        <v>27</v>
      </c>
      <c r="AA85" s="151">
        <v>111</v>
      </c>
      <c r="AB85" s="152">
        <v>37</v>
      </c>
      <c r="AC85" s="153">
        <v>34</v>
      </c>
      <c r="AD85" s="154">
        <v>38</v>
      </c>
      <c r="AE85" s="151">
        <v>44</v>
      </c>
      <c r="AF85" s="152">
        <v>29</v>
      </c>
      <c r="AG85" s="153">
        <v>21</v>
      </c>
      <c r="AH85" s="154">
        <v>31</v>
      </c>
      <c r="AI85" s="151">
        <v>13</v>
      </c>
      <c r="AJ85" s="152">
        <v>36</v>
      </c>
      <c r="AK85" s="153">
        <v>7</v>
      </c>
      <c r="AL85" s="154">
        <v>27</v>
      </c>
      <c r="AM85" s="151">
        <v>31</v>
      </c>
      <c r="AN85" s="152">
        <v>32</v>
      </c>
      <c r="AO85" s="153">
        <v>10</v>
      </c>
      <c r="AP85" s="154">
        <v>32</v>
      </c>
      <c r="AQ85" s="151">
        <v>6</v>
      </c>
      <c r="AR85" s="152">
        <v>35</v>
      </c>
      <c r="AS85" s="153">
        <v>3</v>
      </c>
      <c r="AT85" s="154">
        <v>27</v>
      </c>
      <c r="AU85" s="151">
        <v>59</v>
      </c>
      <c r="AV85" s="152">
        <v>59</v>
      </c>
      <c r="AW85" s="153">
        <v>20</v>
      </c>
      <c r="AX85" s="154">
        <v>52</v>
      </c>
      <c r="AY85" s="207">
        <f t="shared" si="19"/>
        <v>481</v>
      </c>
      <c r="AZ85" s="208">
        <f t="shared" si="20"/>
        <v>315</v>
      </c>
      <c r="BA85" s="209">
        <f t="shared" si="21"/>
        <v>166</v>
      </c>
      <c r="BB85" s="210">
        <f t="shared" si="22"/>
        <v>294</v>
      </c>
    </row>
    <row r="86" spans="1:54">
      <c r="A86" s="33">
        <v>6</v>
      </c>
      <c r="B86" s="34" t="s">
        <v>83</v>
      </c>
      <c r="C86" s="151">
        <v>252</v>
      </c>
      <c r="D86" s="152">
        <v>34</v>
      </c>
      <c r="E86" s="153">
        <v>135</v>
      </c>
      <c r="F86" s="154">
        <v>34</v>
      </c>
      <c r="G86" s="151">
        <v>114</v>
      </c>
      <c r="H86" s="152">
        <v>32</v>
      </c>
      <c r="I86" s="153">
        <v>75</v>
      </c>
      <c r="J86" s="154">
        <v>36</v>
      </c>
      <c r="K86" s="151">
        <v>219</v>
      </c>
      <c r="L86" s="152">
        <v>24</v>
      </c>
      <c r="M86" s="153">
        <v>114</v>
      </c>
      <c r="N86" s="154">
        <v>24</v>
      </c>
      <c r="O86" s="151">
        <v>105</v>
      </c>
      <c r="P86" s="152">
        <v>26</v>
      </c>
      <c r="Q86" s="153">
        <v>62</v>
      </c>
      <c r="R86" s="154">
        <v>25</v>
      </c>
      <c r="S86" s="151">
        <v>64</v>
      </c>
      <c r="T86" s="152">
        <v>28</v>
      </c>
      <c r="U86" s="153">
        <v>42</v>
      </c>
      <c r="V86" s="154">
        <v>28</v>
      </c>
      <c r="W86" s="151">
        <v>1331</v>
      </c>
      <c r="X86" s="152">
        <v>92</v>
      </c>
      <c r="Y86" s="153">
        <v>353</v>
      </c>
      <c r="Z86" s="154">
        <v>96</v>
      </c>
      <c r="AA86" s="151">
        <v>325</v>
      </c>
      <c r="AB86" s="152">
        <v>3</v>
      </c>
      <c r="AC86" s="153">
        <v>182</v>
      </c>
      <c r="AD86" s="154" t="s">
        <v>120</v>
      </c>
      <c r="AE86" s="151">
        <v>108</v>
      </c>
      <c r="AF86" s="152">
        <v>28</v>
      </c>
      <c r="AG86" s="153">
        <v>66</v>
      </c>
      <c r="AH86" s="154">
        <v>30</v>
      </c>
      <c r="AI86" s="151">
        <v>234</v>
      </c>
      <c r="AJ86" s="152">
        <v>46</v>
      </c>
      <c r="AK86" s="153">
        <v>118</v>
      </c>
      <c r="AL86" s="154">
        <v>27</v>
      </c>
      <c r="AM86" s="151">
        <v>185</v>
      </c>
      <c r="AN86" s="152">
        <v>27</v>
      </c>
      <c r="AO86" s="153">
        <v>121</v>
      </c>
      <c r="AP86" s="154">
        <v>26</v>
      </c>
      <c r="AQ86" s="151">
        <v>97</v>
      </c>
      <c r="AR86" s="152">
        <v>43</v>
      </c>
      <c r="AS86" s="153">
        <v>64</v>
      </c>
      <c r="AT86" s="154">
        <v>37</v>
      </c>
      <c r="AU86" s="151">
        <v>410</v>
      </c>
      <c r="AV86" s="152">
        <v>39</v>
      </c>
      <c r="AW86" s="153">
        <v>215</v>
      </c>
      <c r="AX86" s="154">
        <v>30</v>
      </c>
      <c r="AY86" s="207">
        <f t="shared" si="19"/>
        <v>3444</v>
      </c>
      <c r="AZ86" s="208">
        <f t="shared" si="20"/>
        <v>422</v>
      </c>
      <c r="BA86" s="209">
        <f t="shared" si="21"/>
        <v>1547</v>
      </c>
      <c r="BB86" s="210">
        <f t="shared" si="22"/>
        <v>393</v>
      </c>
    </row>
    <row r="87" spans="1:54">
      <c r="A87" s="33">
        <v>7</v>
      </c>
      <c r="B87" s="34" t="s">
        <v>84</v>
      </c>
      <c r="C87" s="151">
        <v>46</v>
      </c>
      <c r="D87" s="152">
        <v>32</v>
      </c>
      <c r="E87" s="153">
        <v>32</v>
      </c>
      <c r="F87" s="154">
        <v>36</v>
      </c>
      <c r="G87" s="151">
        <v>61</v>
      </c>
      <c r="H87" s="152">
        <v>31</v>
      </c>
      <c r="I87" s="153">
        <v>31</v>
      </c>
      <c r="J87" s="154">
        <v>37</v>
      </c>
      <c r="K87" s="151">
        <v>119</v>
      </c>
      <c r="L87" s="152">
        <v>30</v>
      </c>
      <c r="M87" s="153">
        <v>67</v>
      </c>
      <c r="N87" s="154">
        <v>28</v>
      </c>
      <c r="O87" s="151">
        <v>52</v>
      </c>
      <c r="P87" s="152">
        <v>31</v>
      </c>
      <c r="Q87" s="153">
        <v>26</v>
      </c>
      <c r="R87" s="154">
        <v>39</v>
      </c>
      <c r="S87" s="151">
        <v>50</v>
      </c>
      <c r="T87" s="152">
        <v>28</v>
      </c>
      <c r="U87" s="153">
        <v>29</v>
      </c>
      <c r="V87" s="154">
        <v>33</v>
      </c>
      <c r="W87" s="151">
        <v>18</v>
      </c>
      <c r="X87" s="152">
        <v>28</v>
      </c>
      <c r="Y87" s="153">
        <v>12</v>
      </c>
      <c r="Z87" s="154">
        <v>28</v>
      </c>
      <c r="AA87" s="151">
        <v>424</v>
      </c>
      <c r="AB87" s="152">
        <v>31</v>
      </c>
      <c r="AC87" s="153">
        <v>182</v>
      </c>
      <c r="AD87" s="154">
        <v>33</v>
      </c>
      <c r="AE87" s="151">
        <v>88</v>
      </c>
      <c r="AF87" s="152">
        <v>26</v>
      </c>
      <c r="AG87" s="153">
        <v>42</v>
      </c>
      <c r="AH87" s="154">
        <v>33</v>
      </c>
      <c r="AI87" s="151">
        <v>80</v>
      </c>
      <c r="AJ87" s="152">
        <v>56</v>
      </c>
      <c r="AK87" s="153">
        <v>43</v>
      </c>
      <c r="AL87" s="154">
        <v>36</v>
      </c>
      <c r="AM87" s="151">
        <v>65</v>
      </c>
      <c r="AN87" s="152">
        <v>42</v>
      </c>
      <c r="AO87" s="153">
        <v>39</v>
      </c>
      <c r="AP87" s="154">
        <v>59</v>
      </c>
      <c r="AQ87" s="151">
        <v>70</v>
      </c>
      <c r="AR87" s="152">
        <v>55</v>
      </c>
      <c r="AS87" s="153">
        <v>37</v>
      </c>
      <c r="AT87" s="154">
        <v>47</v>
      </c>
      <c r="AU87" s="151">
        <v>56</v>
      </c>
      <c r="AV87" s="152">
        <v>40</v>
      </c>
      <c r="AW87" s="153">
        <v>24</v>
      </c>
      <c r="AX87" s="154">
        <v>29</v>
      </c>
      <c r="AY87" s="207">
        <f t="shared" si="19"/>
        <v>1129</v>
      </c>
      <c r="AZ87" s="208">
        <f t="shared" si="20"/>
        <v>430</v>
      </c>
      <c r="BA87" s="209">
        <f t="shared" si="21"/>
        <v>564</v>
      </c>
      <c r="BB87" s="210">
        <f t="shared" si="22"/>
        <v>438</v>
      </c>
    </row>
    <row r="88" spans="1:54">
      <c r="A88" s="33">
        <v>8</v>
      </c>
      <c r="B88" s="34" t="s">
        <v>85</v>
      </c>
      <c r="C88" s="151">
        <v>90</v>
      </c>
      <c r="D88" s="152">
        <v>34</v>
      </c>
      <c r="E88" s="153">
        <v>40</v>
      </c>
      <c r="F88" s="154">
        <v>39</v>
      </c>
      <c r="G88" s="151">
        <v>35</v>
      </c>
      <c r="H88" s="152" t="s">
        <v>125</v>
      </c>
      <c r="I88" s="153">
        <v>7</v>
      </c>
      <c r="J88" s="154" t="s">
        <v>121</v>
      </c>
      <c r="K88" s="151">
        <v>9</v>
      </c>
      <c r="L88" s="152">
        <v>25</v>
      </c>
      <c r="M88" s="153">
        <v>8</v>
      </c>
      <c r="N88" s="154">
        <v>25</v>
      </c>
      <c r="O88" s="151">
        <v>6</v>
      </c>
      <c r="P88" s="152">
        <v>24</v>
      </c>
      <c r="Q88" s="153">
        <v>4</v>
      </c>
      <c r="R88" s="154">
        <v>26</v>
      </c>
      <c r="S88" s="151">
        <v>3</v>
      </c>
      <c r="T88" s="152">
        <v>26</v>
      </c>
      <c r="U88" s="153">
        <v>2</v>
      </c>
      <c r="V88" s="154">
        <v>28</v>
      </c>
      <c r="W88" s="151">
        <v>14</v>
      </c>
      <c r="X88" s="152">
        <v>27</v>
      </c>
      <c r="Y88" s="153">
        <v>6</v>
      </c>
      <c r="Z88" s="154">
        <v>35</v>
      </c>
      <c r="AA88" s="151">
        <v>107</v>
      </c>
      <c r="AB88" s="152">
        <v>25</v>
      </c>
      <c r="AC88" s="153">
        <v>49</v>
      </c>
      <c r="AD88" s="154">
        <v>29</v>
      </c>
      <c r="AE88" s="151">
        <v>28</v>
      </c>
      <c r="AF88" s="152">
        <v>28</v>
      </c>
      <c r="AG88" s="153">
        <v>15</v>
      </c>
      <c r="AH88" s="154">
        <v>31</v>
      </c>
      <c r="AI88" s="151">
        <v>58</v>
      </c>
      <c r="AJ88" s="152">
        <v>28</v>
      </c>
      <c r="AK88" s="153">
        <v>17</v>
      </c>
      <c r="AL88" s="154">
        <v>27</v>
      </c>
      <c r="AM88" s="151">
        <v>13</v>
      </c>
      <c r="AN88" s="152">
        <v>39</v>
      </c>
      <c r="AO88" s="153">
        <v>6</v>
      </c>
      <c r="AP88" s="154">
        <v>25</v>
      </c>
      <c r="AQ88" s="151">
        <v>43</v>
      </c>
      <c r="AR88" s="152">
        <v>31</v>
      </c>
      <c r="AS88" s="153">
        <v>16</v>
      </c>
      <c r="AT88" s="154">
        <v>31</v>
      </c>
      <c r="AU88" s="151">
        <v>34</v>
      </c>
      <c r="AV88" s="152">
        <v>36</v>
      </c>
      <c r="AW88" s="153">
        <v>15</v>
      </c>
      <c r="AX88" s="154">
        <v>30</v>
      </c>
      <c r="AY88" s="207">
        <f t="shared" si="19"/>
        <v>440</v>
      </c>
      <c r="AZ88" s="208">
        <f t="shared" si="20"/>
        <v>323</v>
      </c>
      <c r="BA88" s="209">
        <f t="shared" si="21"/>
        <v>185</v>
      </c>
      <c r="BB88" s="210">
        <f t="shared" si="22"/>
        <v>326</v>
      </c>
    </row>
    <row r="89" spans="1:54" ht="23.5" thickBot="1">
      <c r="A89" s="43">
        <v>9</v>
      </c>
      <c r="B89" s="44" t="s">
        <v>86</v>
      </c>
      <c r="C89" s="155">
        <v>141</v>
      </c>
      <c r="D89" s="156">
        <v>36</v>
      </c>
      <c r="E89" s="157">
        <v>70</v>
      </c>
      <c r="F89" s="158">
        <v>39</v>
      </c>
      <c r="G89" s="155">
        <v>302</v>
      </c>
      <c r="H89" s="156">
        <v>36</v>
      </c>
      <c r="I89" s="157">
        <v>105</v>
      </c>
      <c r="J89" s="158">
        <v>57</v>
      </c>
      <c r="K89" s="155">
        <v>93</v>
      </c>
      <c r="L89" s="156">
        <v>23</v>
      </c>
      <c r="M89" s="157">
        <v>49</v>
      </c>
      <c r="N89" s="158">
        <v>27</v>
      </c>
      <c r="O89" s="155">
        <v>69</v>
      </c>
      <c r="P89" s="156">
        <v>30</v>
      </c>
      <c r="Q89" s="157">
        <v>34</v>
      </c>
      <c r="R89" s="158">
        <v>28</v>
      </c>
      <c r="S89" s="155">
        <v>47</v>
      </c>
      <c r="T89" s="156">
        <v>35</v>
      </c>
      <c r="U89" s="157">
        <v>18</v>
      </c>
      <c r="V89" s="158">
        <v>36</v>
      </c>
      <c r="W89" s="155">
        <v>54</v>
      </c>
      <c r="X89" s="156">
        <v>32</v>
      </c>
      <c r="Y89" s="157">
        <v>22</v>
      </c>
      <c r="Z89" s="158">
        <v>33</v>
      </c>
      <c r="AA89" s="155">
        <v>497</v>
      </c>
      <c r="AB89" s="156">
        <v>40</v>
      </c>
      <c r="AC89" s="157">
        <v>187</v>
      </c>
      <c r="AD89" s="158">
        <v>44</v>
      </c>
      <c r="AE89" s="155">
        <v>777</v>
      </c>
      <c r="AF89" s="156">
        <v>25</v>
      </c>
      <c r="AG89" s="157">
        <v>248</v>
      </c>
      <c r="AH89" s="158">
        <v>32</v>
      </c>
      <c r="AI89" s="155">
        <v>325</v>
      </c>
      <c r="AJ89" s="156">
        <v>36</v>
      </c>
      <c r="AK89" s="157">
        <v>110</v>
      </c>
      <c r="AL89" s="158">
        <v>28</v>
      </c>
      <c r="AM89" s="155">
        <v>135</v>
      </c>
      <c r="AN89" s="156">
        <v>43</v>
      </c>
      <c r="AO89" s="157">
        <v>55</v>
      </c>
      <c r="AP89" s="158">
        <v>27</v>
      </c>
      <c r="AQ89" s="155">
        <v>55</v>
      </c>
      <c r="AR89" s="156">
        <v>34</v>
      </c>
      <c r="AS89" s="157">
        <v>33</v>
      </c>
      <c r="AT89" s="158">
        <v>26</v>
      </c>
      <c r="AU89" s="155">
        <v>132</v>
      </c>
      <c r="AV89" s="156">
        <v>57</v>
      </c>
      <c r="AW89" s="157">
        <v>63</v>
      </c>
      <c r="AX89" s="158">
        <v>35</v>
      </c>
      <c r="AY89" s="207">
        <f t="shared" si="19"/>
        <v>2627</v>
      </c>
      <c r="AZ89" s="208">
        <f t="shared" si="20"/>
        <v>427</v>
      </c>
      <c r="BA89" s="209">
        <f t="shared" si="21"/>
        <v>994</v>
      </c>
      <c r="BB89" s="210">
        <f t="shared" si="22"/>
        <v>412</v>
      </c>
    </row>
    <row r="90" spans="1:54" ht="23.5" thickBot="1">
      <c r="A90" s="42"/>
      <c r="B90" s="32"/>
      <c r="C90" s="159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64"/>
      <c r="Q90" s="159"/>
      <c r="R90" s="159"/>
      <c r="S90" s="159"/>
      <c r="T90" s="164"/>
      <c r="U90" s="159"/>
      <c r="V90" s="159"/>
      <c r="W90" s="159"/>
      <c r="X90" s="164"/>
      <c r="Y90" s="159"/>
      <c r="Z90" s="159"/>
      <c r="AA90" s="159"/>
      <c r="AB90" s="164"/>
      <c r="AC90" s="159"/>
      <c r="AD90" s="159"/>
      <c r="AE90" s="159"/>
      <c r="AF90" s="164"/>
      <c r="AG90" s="159"/>
      <c r="AH90" s="159"/>
      <c r="AI90" s="159"/>
      <c r="AJ90" s="164"/>
      <c r="AK90" s="159"/>
      <c r="AL90" s="159"/>
      <c r="AM90" s="159"/>
      <c r="AN90" s="164"/>
      <c r="AO90" s="159"/>
      <c r="AP90" s="159"/>
      <c r="AQ90" s="197"/>
      <c r="AR90" s="198"/>
      <c r="AS90" s="198"/>
      <c r="AT90" s="198"/>
      <c r="AU90" s="159"/>
      <c r="AV90" s="164"/>
      <c r="AW90" s="159"/>
      <c r="AX90" s="159"/>
      <c r="AY90" s="159"/>
      <c r="AZ90" s="164"/>
      <c r="BA90" s="159"/>
      <c r="BB90" s="159"/>
    </row>
    <row r="91" spans="1:54" ht="26" thickBot="1">
      <c r="A91" s="295" t="s">
        <v>87</v>
      </c>
      <c r="B91" s="297"/>
      <c r="C91" s="262"/>
      <c r="D91" s="263"/>
      <c r="E91" s="263"/>
      <c r="F91" s="263"/>
      <c r="G91" s="263"/>
      <c r="H91" s="263"/>
      <c r="I91" s="263"/>
      <c r="J91" s="263"/>
      <c r="K91" s="263"/>
      <c r="L91" s="263"/>
      <c r="M91" s="263"/>
      <c r="N91" s="263"/>
      <c r="O91" s="263"/>
      <c r="P91" s="263"/>
      <c r="Q91" s="263"/>
      <c r="R91" s="263"/>
      <c r="S91" s="263"/>
      <c r="T91" s="263"/>
      <c r="U91" s="263"/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  <c r="AF91" s="263"/>
      <c r="AG91" s="263"/>
      <c r="AH91" s="263"/>
      <c r="AI91" s="263"/>
      <c r="AJ91" s="263"/>
      <c r="AK91" s="263"/>
      <c r="AL91" s="263"/>
      <c r="AM91" s="263"/>
      <c r="AN91" s="263"/>
      <c r="AO91" s="263"/>
      <c r="AP91" s="263"/>
      <c r="AQ91" s="263"/>
      <c r="AR91" s="263"/>
      <c r="AS91" s="263"/>
      <c r="AT91" s="263"/>
      <c r="AU91" s="263"/>
      <c r="AV91" s="263"/>
      <c r="AW91" s="263"/>
      <c r="AX91" s="263"/>
      <c r="AY91" s="263">
        <f t="shared" si="15"/>
        <v>0</v>
      </c>
      <c r="AZ91" s="263">
        <f t="shared" si="16"/>
        <v>0</v>
      </c>
      <c r="BA91" s="263">
        <f t="shared" si="17"/>
        <v>0</v>
      </c>
      <c r="BB91" s="264">
        <f t="shared" si="18"/>
        <v>0</v>
      </c>
    </row>
    <row r="92" spans="1:54" ht="23.5" thickBot="1">
      <c r="A92" s="63">
        <v>1</v>
      </c>
      <c r="B92" s="64" t="s">
        <v>88</v>
      </c>
      <c r="C92" s="165">
        <v>5</v>
      </c>
      <c r="D92" s="166">
        <v>32</v>
      </c>
      <c r="E92" s="167">
        <v>3</v>
      </c>
      <c r="F92" s="168">
        <v>40</v>
      </c>
      <c r="G92" s="165">
        <v>101</v>
      </c>
      <c r="H92" s="166">
        <v>48</v>
      </c>
      <c r="I92" s="167">
        <v>20</v>
      </c>
      <c r="J92" s="168">
        <v>53</v>
      </c>
      <c r="K92" s="165">
        <v>6</v>
      </c>
      <c r="L92" s="166">
        <v>26</v>
      </c>
      <c r="M92" s="167">
        <v>5</v>
      </c>
      <c r="N92" s="168">
        <v>26</v>
      </c>
      <c r="O92" s="165">
        <v>3</v>
      </c>
      <c r="P92" s="166">
        <v>24</v>
      </c>
      <c r="Q92" s="167">
        <v>1</v>
      </c>
      <c r="R92" s="168">
        <v>25</v>
      </c>
      <c r="S92" s="165">
        <v>4</v>
      </c>
      <c r="T92" s="166">
        <v>29</v>
      </c>
      <c r="U92" s="167">
        <v>2</v>
      </c>
      <c r="V92" s="168">
        <v>29</v>
      </c>
      <c r="W92" s="165">
        <v>5</v>
      </c>
      <c r="X92" s="166">
        <v>28</v>
      </c>
      <c r="Y92" s="167">
        <v>2</v>
      </c>
      <c r="Z92" s="168">
        <v>28</v>
      </c>
      <c r="AA92" s="165">
        <v>3</v>
      </c>
      <c r="AB92" s="166">
        <v>22</v>
      </c>
      <c r="AC92" s="167">
        <v>1</v>
      </c>
      <c r="AD92" s="168">
        <v>27</v>
      </c>
      <c r="AE92" s="165">
        <v>10</v>
      </c>
      <c r="AF92" s="166">
        <v>59</v>
      </c>
      <c r="AG92" s="167">
        <v>4</v>
      </c>
      <c r="AH92" s="168">
        <v>54</v>
      </c>
      <c r="AI92" s="165">
        <v>15</v>
      </c>
      <c r="AJ92" s="166">
        <v>35</v>
      </c>
      <c r="AK92" s="167">
        <v>7</v>
      </c>
      <c r="AL92" s="168">
        <v>26</v>
      </c>
      <c r="AM92" s="165">
        <v>5</v>
      </c>
      <c r="AN92" s="166">
        <v>39</v>
      </c>
      <c r="AO92" s="167">
        <v>1</v>
      </c>
      <c r="AP92" s="168">
        <v>25</v>
      </c>
      <c r="AQ92" s="165">
        <v>5</v>
      </c>
      <c r="AR92" s="166">
        <v>33</v>
      </c>
      <c r="AS92" s="167">
        <v>2</v>
      </c>
      <c r="AT92" s="168">
        <v>26</v>
      </c>
      <c r="AU92" s="165">
        <v>6</v>
      </c>
      <c r="AV92" s="166">
        <v>33</v>
      </c>
      <c r="AW92" s="167">
        <v>3</v>
      </c>
      <c r="AX92" s="168">
        <v>26</v>
      </c>
      <c r="AY92" s="160">
        <f t="shared" si="15"/>
        <v>168</v>
      </c>
      <c r="AZ92" s="161">
        <f t="shared" si="16"/>
        <v>408</v>
      </c>
      <c r="BA92" s="162">
        <f t="shared" si="17"/>
        <v>51</v>
      </c>
      <c r="BB92" s="163">
        <f t="shared" si="18"/>
        <v>385</v>
      </c>
    </row>
    <row r="93" spans="1:54">
      <c r="A93" s="42"/>
      <c r="B93" s="32"/>
      <c r="C93" s="42"/>
      <c r="D93" s="45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</row>
    <row r="94" spans="1:54">
      <c r="A94" s="42"/>
      <c r="B94" s="32"/>
    </row>
    <row r="95" spans="1:54" ht="69.5" thickBot="1">
      <c r="A95" s="289" t="s">
        <v>2</v>
      </c>
      <c r="B95" s="290"/>
      <c r="C95" s="59" t="s">
        <v>5</v>
      </c>
      <c r="D95" s="60" t="s">
        <v>108</v>
      </c>
      <c r="E95" s="61" t="s">
        <v>109</v>
      </c>
      <c r="F95" s="62" t="s">
        <v>110</v>
      </c>
      <c r="G95" s="59" t="s">
        <v>5</v>
      </c>
      <c r="H95" s="60" t="s">
        <v>108</v>
      </c>
      <c r="I95" s="61" t="s">
        <v>109</v>
      </c>
      <c r="J95" s="62" t="s">
        <v>110</v>
      </c>
      <c r="K95" s="59" t="s">
        <v>5</v>
      </c>
      <c r="L95" s="60" t="s">
        <v>108</v>
      </c>
      <c r="M95" s="61" t="s">
        <v>109</v>
      </c>
      <c r="N95" s="62" t="s">
        <v>110</v>
      </c>
      <c r="O95" s="59" t="s">
        <v>5</v>
      </c>
      <c r="P95" s="60" t="s">
        <v>108</v>
      </c>
      <c r="Q95" s="61" t="s">
        <v>109</v>
      </c>
      <c r="R95" s="62" t="s">
        <v>110</v>
      </c>
      <c r="S95" s="59" t="s">
        <v>5</v>
      </c>
      <c r="T95" s="60" t="s">
        <v>108</v>
      </c>
      <c r="U95" s="61" t="s">
        <v>109</v>
      </c>
      <c r="V95" s="62" t="s">
        <v>110</v>
      </c>
      <c r="W95" s="59" t="s">
        <v>5</v>
      </c>
      <c r="X95" s="60" t="s">
        <v>108</v>
      </c>
      <c r="Y95" s="61" t="s">
        <v>109</v>
      </c>
      <c r="Z95" s="62" t="s">
        <v>110</v>
      </c>
      <c r="AA95" s="59" t="s">
        <v>5</v>
      </c>
      <c r="AB95" s="60" t="s">
        <v>108</v>
      </c>
      <c r="AC95" s="61" t="s">
        <v>109</v>
      </c>
      <c r="AD95" s="62" t="s">
        <v>110</v>
      </c>
      <c r="AE95" s="59" t="s">
        <v>5</v>
      </c>
      <c r="AF95" s="60" t="s">
        <v>108</v>
      </c>
      <c r="AG95" s="61" t="s">
        <v>109</v>
      </c>
      <c r="AH95" s="62" t="s">
        <v>110</v>
      </c>
      <c r="AI95" s="59" t="s">
        <v>5</v>
      </c>
      <c r="AJ95" s="60" t="s">
        <v>108</v>
      </c>
      <c r="AK95" s="61" t="s">
        <v>109</v>
      </c>
      <c r="AL95" s="62" t="s">
        <v>110</v>
      </c>
      <c r="AM95" s="59" t="s">
        <v>5</v>
      </c>
      <c r="AN95" s="60" t="s">
        <v>108</v>
      </c>
      <c r="AO95" s="61" t="s">
        <v>109</v>
      </c>
      <c r="AP95" s="62" t="s">
        <v>110</v>
      </c>
      <c r="AQ95" s="59" t="s">
        <v>5</v>
      </c>
      <c r="AR95" s="60" t="s">
        <v>108</v>
      </c>
      <c r="AS95" s="61" t="s">
        <v>109</v>
      </c>
      <c r="AT95" s="62" t="s">
        <v>110</v>
      </c>
      <c r="AU95" s="59" t="s">
        <v>5</v>
      </c>
      <c r="AV95" s="60" t="s">
        <v>108</v>
      </c>
      <c r="AW95" s="61" t="s">
        <v>109</v>
      </c>
      <c r="AX95" s="62" t="s">
        <v>110</v>
      </c>
      <c r="AY95" s="59" t="s">
        <v>5</v>
      </c>
      <c r="AZ95" s="60" t="s">
        <v>108</v>
      </c>
      <c r="BA95" s="61" t="s">
        <v>109</v>
      </c>
      <c r="BB95" s="62" t="s">
        <v>110</v>
      </c>
    </row>
    <row r="96" spans="1:54" ht="23.5" thickBot="1">
      <c r="A96" s="293"/>
      <c r="B96" s="294"/>
      <c r="C96" s="169">
        <f t="shared" ref="C96:AX96" si="23">SUM(C7:C93)</f>
        <v>167299</v>
      </c>
      <c r="D96" s="169">
        <f t="shared" si="23"/>
        <v>3296</v>
      </c>
      <c r="E96" s="169">
        <f t="shared" si="23"/>
        <v>84454</v>
      </c>
      <c r="F96" s="169">
        <f t="shared" si="23"/>
        <v>5470</v>
      </c>
      <c r="G96" s="169">
        <f t="shared" si="23"/>
        <v>179003</v>
      </c>
      <c r="H96" s="169">
        <f t="shared" si="23"/>
        <v>4245</v>
      </c>
      <c r="I96" s="169">
        <f t="shared" si="23"/>
        <v>89354</v>
      </c>
      <c r="J96" s="169">
        <f t="shared" si="23"/>
        <v>5610</v>
      </c>
      <c r="K96" s="169">
        <f t="shared" si="23"/>
        <v>378058</v>
      </c>
      <c r="L96" s="169">
        <f t="shared" si="23"/>
        <v>3406</v>
      </c>
      <c r="M96" s="169">
        <f t="shared" si="23"/>
        <v>303533</v>
      </c>
      <c r="N96" s="169">
        <f t="shared" si="23"/>
        <v>3590</v>
      </c>
      <c r="O96" s="169">
        <f t="shared" si="23"/>
        <v>294238</v>
      </c>
      <c r="P96" s="169">
        <f t="shared" si="23"/>
        <v>2624</v>
      </c>
      <c r="Q96" s="169">
        <f t="shared" si="23"/>
        <v>257495</v>
      </c>
      <c r="R96" s="169">
        <f t="shared" si="23"/>
        <v>2893</v>
      </c>
      <c r="S96" s="169">
        <f t="shared" si="23"/>
        <v>120242</v>
      </c>
      <c r="T96" s="169">
        <f t="shared" si="23"/>
        <v>2852</v>
      </c>
      <c r="U96" s="169">
        <f t="shared" si="23"/>
        <v>81056</v>
      </c>
      <c r="V96" s="169">
        <f t="shared" si="23"/>
        <v>3234</v>
      </c>
      <c r="W96" s="169">
        <f t="shared" si="23"/>
        <v>215407</v>
      </c>
      <c r="X96" s="169">
        <f t="shared" si="23"/>
        <v>3590</v>
      </c>
      <c r="Y96" s="169">
        <f t="shared" si="23"/>
        <v>170766</v>
      </c>
      <c r="Z96" s="169">
        <f t="shared" si="23"/>
        <v>6607</v>
      </c>
      <c r="AA96" s="169">
        <f t="shared" si="23"/>
        <v>146377</v>
      </c>
      <c r="AB96" s="169">
        <f t="shared" si="23"/>
        <v>3885</v>
      </c>
      <c r="AC96" s="169">
        <f t="shared" si="23"/>
        <v>74545</v>
      </c>
      <c r="AD96" s="169">
        <f t="shared" si="23"/>
        <v>4332</v>
      </c>
      <c r="AE96" s="169">
        <f t="shared" si="23"/>
        <v>182099</v>
      </c>
      <c r="AF96" s="169">
        <f t="shared" si="23"/>
        <v>3707</v>
      </c>
      <c r="AG96" s="169">
        <f t="shared" si="23"/>
        <v>108413</v>
      </c>
      <c r="AH96" s="169">
        <f t="shared" si="23"/>
        <v>5123</v>
      </c>
      <c r="AI96" s="169">
        <f t="shared" si="23"/>
        <v>173444</v>
      </c>
      <c r="AJ96" s="169">
        <f t="shared" si="23"/>
        <v>4450</v>
      </c>
      <c r="AK96" s="169">
        <f t="shared" si="23"/>
        <v>99191</v>
      </c>
      <c r="AL96" s="169">
        <f t="shared" si="23"/>
        <v>4436</v>
      </c>
      <c r="AM96" s="169">
        <f t="shared" si="23"/>
        <v>132017</v>
      </c>
      <c r="AN96" s="169">
        <f t="shared" si="23"/>
        <v>4212</v>
      </c>
      <c r="AO96" s="169">
        <f t="shared" si="23"/>
        <v>83350</v>
      </c>
      <c r="AP96" s="169">
        <f t="shared" si="23"/>
        <v>4790</v>
      </c>
      <c r="AQ96" s="169">
        <f t="shared" si="23"/>
        <v>136040</v>
      </c>
      <c r="AR96" s="169">
        <f t="shared" si="23"/>
        <v>3576</v>
      </c>
      <c r="AS96" s="169">
        <f t="shared" si="23"/>
        <v>74771</v>
      </c>
      <c r="AT96" s="169">
        <f t="shared" si="23"/>
        <v>6059</v>
      </c>
      <c r="AU96" s="169">
        <f t="shared" si="23"/>
        <v>104149</v>
      </c>
      <c r="AV96" s="169">
        <f t="shared" si="23"/>
        <v>4324</v>
      </c>
      <c r="AW96" s="169">
        <f t="shared" si="23"/>
        <v>56233</v>
      </c>
      <c r="AX96" s="169">
        <f t="shared" si="23"/>
        <v>3789</v>
      </c>
      <c r="AY96" s="169">
        <f>SUM(C96,G96,K96,O96,S96,W96,AA96,AE96,AI96,AM96,AQ96,AU96,)</f>
        <v>2228373</v>
      </c>
      <c r="AZ96" s="169">
        <f>SUM(D96,H96,L96,P96,T96,X96,AB96,AF96,AJ96,AN96,AR96,AV96,)</f>
        <v>44167</v>
      </c>
      <c r="BA96" s="169">
        <f>SUM(E96,I96,M96,Q96,U96,Y96,AC96,AG96,AK96,AO96,AS96,AW96,)</f>
        <v>1483161</v>
      </c>
      <c r="BB96" s="170">
        <f>SUM(F96,J96,N96,R96,V96,Z96,AD96,AH96,AL96,AP96,AT96,AX96,)</f>
        <v>55933</v>
      </c>
    </row>
  </sheetData>
  <mergeCells count="50">
    <mergeCell ref="C2:F2"/>
    <mergeCell ref="C4:F4"/>
    <mergeCell ref="AY1:BB1"/>
    <mergeCell ref="G2:J2"/>
    <mergeCell ref="K2:N2"/>
    <mergeCell ref="O2:R2"/>
    <mergeCell ref="S2:V2"/>
    <mergeCell ref="AI1:AL1"/>
    <mergeCell ref="G1:J1"/>
    <mergeCell ref="AQ2:AT2"/>
    <mergeCell ref="AU2:AX2"/>
    <mergeCell ref="C1:F1"/>
    <mergeCell ref="AM1:AP1"/>
    <mergeCell ref="AQ1:AT1"/>
    <mergeCell ref="S1:V1"/>
    <mergeCell ref="W1:Z1"/>
    <mergeCell ref="O1:R1"/>
    <mergeCell ref="AI2:AL2"/>
    <mergeCell ref="O4:R4"/>
    <mergeCell ref="G4:J4"/>
    <mergeCell ref="S4:V4"/>
    <mergeCell ref="W4:Z4"/>
    <mergeCell ref="AI4:AL4"/>
    <mergeCell ref="K1:N1"/>
    <mergeCell ref="W2:Z2"/>
    <mergeCell ref="AA1:AD1"/>
    <mergeCell ref="AE1:AH1"/>
    <mergeCell ref="AY2:BB2"/>
    <mergeCell ref="AA2:AD2"/>
    <mergeCell ref="AE2:AH2"/>
    <mergeCell ref="AU1:AX1"/>
    <mergeCell ref="AM2:AP2"/>
    <mergeCell ref="C3:F3"/>
    <mergeCell ref="A4:A5"/>
    <mergeCell ref="B4:B5"/>
    <mergeCell ref="A6:B6"/>
    <mergeCell ref="C6:BB6"/>
    <mergeCell ref="AY4:BB4"/>
    <mergeCell ref="AU4:AX4"/>
    <mergeCell ref="AA4:AD4"/>
    <mergeCell ref="AE4:AH4"/>
    <mergeCell ref="AM4:AP4"/>
    <mergeCell ref="AQ4:AT4"/>
    <mergeCell ref="K4:N4"/>
    <mergeCell ref="A95:B96"/>
    <mergeCell ref="C40:BB40"/>
    <mergeCell ref="C80:BB80"/>
    <mergeCell ref="A40:B40"/>
    <mergeCell ref="A80:B80"/>
    <mergeCell ref="A91:B9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08390-1CE9-4314-847E-89EE0EDCF5D5}">
  <sheetPr codeName="Sheet9">
    <tabColor rgb="FF92D050"/>
    <pageSetUpPr fitToPage="1"/>
  </sheetPr>
  <dimension ref="A1:O89"/>
  <sheetViews>
    <sheetView zoomScale="40" zoomScaleNormal="40" workbookViewId="0">
      <pane ySplit="5" topLeftCell="A50" activePane="bottomLeft" state="frozen"/>
      <selection pane="bottomLeft" activeCell="I77" sqref="I77:N85"/>
    </sheetView>
  </sheetViews>
  <sheetFormatPr defaultColWidth="9.26953125" defaultRowHeight="20.5"/>
  <cols>
    <col min="1" max="1" width="4.7265625" style="1" customWidth="1"/>
    <col min="2" max="2" width="55.453125" style="1" customWidth="1"/>
    <col min="3" max="3" width="15.7265625" style="1" customWidth="1"/>
    <col min="4" max="14" width="15.7265625" style="4" customWidth="1"/>
    <col min="15" max="15" width="16.453125" style="1" customWidth="1"/>
    <col min="16" max="16384" width="9.26953125" style="1"/>
  </cols>
  <sheetData>
    <row r="1" spans="1:15" ht="25.5" hidden="1" customHeight="1">
      <c r="A1" s="100" t="s">
        <v>0</v>
      </c>
      <c r="B1" s="101" t="s">
        <v>128</v>
      </c>
      <c r="C1" s="98">
        <v>45292</v>
      </c>
      <c r="D1" s="98">
        <v>45323</v>
      </c>
      <c r="E1" s="98">
        <v>45352</v>
      </c>
      <c r="F1" s="98">
        <v>45383</v>
      </c>
      <c r="G1" s="98">
        <v>45413</v>
      </c>
      <c r="H1" s="98">
        <v>45444</v>
      </c>
      <c r="I1" s="98">
        <v>45474</v>
      </c>
      <c r="J1" s="98">
        <v>45505</v>
      </c>
      <c r="K1" s="98">
        <v>45536</v>
      </c>
      <c r="L1" s="98">
        <v>45566</v>
      </c>
      <c r="M1" s="98">
        <v>45597</v>
      </c>
      <c r="N1" s="98">
        <v>45627</v>
      </c>
      <c r="O1" s="102" t="s">
        <v>2</v>
      </c>
    </row>
    <row r="2" spans="1:15" ht="25.5" hidden="1" customHeight="1">
      <c r="A2" s="103"/>
      <c r="B2" s="104"/>
      <c r="C2" s="193"/>
      <c r="D2" s="194"/>
      <c r="E2" s="194"/>
      <c r="F2" s="194"/>
      <c r="G2" s="194"/>
      <c r="H2" s="194"/>
      <c r="I2" s="194"/>
      <c r="J2" s="195"/>
      <c r="K2" s="195"/>
      <c r="L2" s="111"/>
      <c r="M2" s="111"/>
      <c r="N2" s="111"/>
      <c r="O2" s="196"/>
    </row>
    <row r="3" spans="1:15" ht="25.5" customHeight="1" thickBot="1">
      <c r="A3" s="20"/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25.5" customHeight="1" thickBot="1">
      <c r="A4" s="105" t="s">
        <v>0</v>
      </c>
      <c r="B4" s="106" t="s">
        <v>129</v>
      </c>
      <c r="C4" s="99">
        <v>45658</v>
      </c>
      <c r="D4" s="99">
        <v>45689</v>
      </c>
      <c r="E4" s="99">
        <v>45717</v>
      </c>
      <c r="F4" s="99">
        <v>45748</v>
      </c>
      <c r="G4" s="99">
        <v>45778</v>
      </c>
      <c r="H4" s="99">
        <v>45809</v>
      </c>
      <c r="I4" s="99">
        <v>45839</v>
      </c>
      <c r="J4" s="99">
        <v>45870</v>
      </c>
      <c r="K4" s="99">
        <v>45901</v>
      </c>
      <c r="L4" s="99">
        <v>45931</v>
      </c>
      <c r="M4" s="99">
        <v>45962</v>
      </c>
      <c r="N4" s="99">
        <v>45992</v>
      </c>
      <c r="O4" s="366" t="s">
        <v>2</v>
      </c>
    </row>
    <row r="5" spans="1:15" ht="41">
      <c r="A5" s="107"/>
      <c r="B5" s="108"/>
      <c r="C5" s="109" t="s">
        <v>130</v>
      </c>
      <c r="D5" s="110" t="s">
        <v>130</v>
      </c>
      <c r="E5" s="109" t="s">
        <v>130</v>
      </c>
      <c r="F5" s="110" t="s">
        <v>130</v>
      </c>
      <c r="G5" s="109" t="s">
        <v>130</v>
      </c>
      <c r="H5" s="110" t="s">
        <v>130</v>
      </c>
      <c r="I5" s="109" t="s">
        <v>130</v>
      </c>
      <c r="J5" s="110" t="s">
        <v>130</v>
      </c>
      <c r="K5" s="109" t="s">
        <v>130</v>
      </c>
      <c r="L5" s="110" t="s">
        <v>130</v>
      </c>
      <c r="M5" s="109" t="s">
        <v>130</v>
      </c>
      <c r="N5" s="110" t="s">
        <v>130</v>
      </c>
      <c r="O5" s="367"/>
    </row>
    <row r="6" spans="1:15" ht="75" customHeight="1" thickBot="1">
      <c r="A6" s="296" t="s">
        <v>131</v>
      </c>
      <c r="B6" s="297"/>
      <c r="C6" s="359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2"/>
    </row>
    <row r="7" spans="1:15" ht="22">
      <c r="A7" s="66">
        <v>1</v>
      </c>
      <c r="B7" s="67" t="s">
        <v>8</v>
      </c>
      <c r="C7" s="265">
        <v>16323</v>
      </c>
      <c r="D7" s="178">
        <v>23001</v>
      </c>
      <c r="E7" s="265">
        <v>21887</v>
      </c>
      <c r="F7" s="178">
        <v>7580</v>
      </c>
      <c r="G7" s="265">
        <v>8157</v>
      </c>
      <c r="H7" s="178">
        <v>7911</v>
      </c>
      <c r="I7" s="265">
        <v>19238</v>
      </c>
      <c r="J7" s="178">
        <v>19374</v>
      </c>
      <c r="K7" s="265">
        <v>19802</v>
      </c>
      <c r="L7" s="178">
        <v>23777</v>
      </c>
      <c r="M7" s="265">
        <v>12155</v>
      </c>
      <c r="N7" s="178">
        <v>17185</v>
      </c>
      <c r="O7" s="267">
        <f>SUM(C7:N7)</f>
        <v>196390</v>
      </c>
    </row>
    <row r="8" spans="1:15" ht="25.5" customHeight="1">
      <c r="A8" s="175">
        <v>2</v>
      </c>
      <c r="B8" s="69" t="s">
        <v>9</v>
      </c>
      <c r="C8" s="172">
        <v>82224</v>
      </c>
      <c r="D8" s="142">
        <v>88332</v>
      </c>
      <c r="E8" s="172">
        <v>82319</v>
      </c>
      <c r="F8" s="142">
        <v>52180</v>
      </c>
      <c r="G8" s="172">
        <v>53029</v>
      </c>
      <c r="H8" s="142">
        <v>54328</v>
      </c>
      <c r="I8" s="172">
        <v>88805</v>
      </c>
      <c r="J8" s="142">
        <v>67835</v>
      </c>
      <c r="K8" s="172">
        <v>88146</v>
      </c>
      <c r="L8" s="142">
        <v>67689</v>
      </c>
      <c r="M8" s="172">
        <v>53649</v>
      </c>
      <c r="N8" s="142">
        <v>84157</v>
      </c>
      <c r="O8" s="174">
        <f t="shared" ref="O8:O71" si="0">SUM(C8:N8)</f>
        <v>862693</v>
      </c>
    </row>
    <row r="9" spans="1:15" ht="25.5" customHeight="1">
      <c r="A9" s="179">
        <v>3</v>
      </c>
      <c r="B9" s="69" t="s">
        <v>10</v>
      </c>
      <c r="C9" s="172">
        <v>334692</v>
      </c>
      <c r="D9" s="142">
        <v>309957</v>
      </c>
      <c r="E9" s="172">
        <v>308878</v>
      </c>
      <c r="F9" s="142">
        <v>284349</v>
      </c>
      <c r="G9" s="172">
        <v>269359</v>
      </c>
      <c r="H9" s="142">
        <v>266171</v>
      </c>
      <c r="I9" s="172">
        <v>258448</v>
      </c>
      <c r="J9" s="142">
        <v>287759</v>
      </c>
      <c r="K9" s="172">
        <v>296112</v>
      </c>
      <c r="L9" s="142">
        <v>295494</v>
      </c>
      <c r="M9" s="172">
        <v>283460</v>
      </c>
      <c r="N9" s="142">
        <v>215778</v>
      </c>
      <c r="O9" s="174">
        <f t="shared" si="0"/>
        <v>3410457</v>
      </c>
    </row>
    <row r="10" spans="1:15" ht="25.5" customHeight="1">
      <c r="A10" s="175">
        <v>4</v>
      </c>
      <c r="B10" s="69" t="s">
        <v>11</v>
      </c>
      <c r="C10" s="172">
        <v>84252</v>
      </c>
      <c r="D10" s="142">
        <v>84565</v>
      </c>
      <c r="E10" s="172">
        <v>90397</v>
      </c>
      <c r="F10" s="142">
        <v>52416</v>
      </c>
      <c r="G10" s="172">
        <v>54868</v>
      </c>
      <c r="H10" s="142">
        <v>65442</v>
      </c>
      <c r="I10" s="172">
        <v>125523</v>
      </c>
      <c r="J10" s="142">
        <v>92605</v>
      </c>
      <c r="K10" s="172">
        <v>101414</v>
      </c>
      <c r="L10" s="142">
        <v>77304</v>
      </c>
      <c r="M10" s="172">
        <v>62011</v>
      </c>
      <c r="N10" s="142">
        <v>80818</v>
      </c>
      <c r="O10" s="174">
        <f t="shared" si="0"/>
        <v>971615</v>
      </c>
    </row>
    <row r="11" spans="1:15" ht="25.5" customHeight="1">
      <c r="A11" s="179">
        <v>5</v>
      </c>
      <c r="B11" s="69" t="s">
        <v>12</v>
      </c>
      <c r="C11" s="172">
        <v>61054</v>
      </c>
      <c r="D11" s="142">
        <v>66713</v>
      </c>
      <c r="E11" s="172">
        <v>62616</v>
      </c>
      <c r="F11" s="142">
        <v>38969</v>
      </c>
      <c r="G11" s="172">
        <v>38120</v>
      </c>
      <c r="H11" s="142">
        <v>45964</v>
      </c>
      <c r="I11" s="172">
        <v>88486</v>
      </c>
      <c r="J11" s="142">
        <v>71046</v>
      </c>
      <c r="K11" s="172">
        <v>80674</v>
      </c>
      <c r="L11" s="142">
        <v>59126</v>
      </c>
      <c r="M11" s="172">
        <v>40528</v>
      </c>
      <c r="N11" s="142">
        <v>49069</v>
      </c>
      <c r="O11" s="174">
        <f t="shared" si="0"/>
        <v>702365</v>
      </c>
    </row>
    <row r="12" spans="1:15" ht="25.5" customHeight="1">
      <c r="A12" s="175">
        <v>6</v>
      </c>
      <c r="B12" s="69" t="s">
        <v>13</v>
      </c>
      <c r="C12" s="172">
        <v>28896</v>
      </c>
      <c r="D12" s="142">
        <v>33416</v>
      </c>
      <c r="E12" s="172">
        <v>30915</v>
      </c>
      <c r="F12" s="142">
        <v>18148</v>
      </c>
      <c r="G12" s="172">
        <v>19931</v>
      </c>
      <c r="H12" s="142">
        <v>16914</v>
      </c>
      <c r="I12" s="172">
        <v>54058</v>
      </c>
      <c r="J12" s="142">
        <v>34029</v>
      </c>
      <c r="K12" s="172">
        <v>40357</v>
      </c>
      <c r="L12" s="142">
        <v>30331</v>
      </c>
      <c r="M12" s="172">
        <v>26237</v>
      </c>
      <c r="N12" s="142">
        <v>44226</v>
      </c>
      <c r="O12" s="174">
        <f t="shared" si="0"/>
        <v>377458</v>
      </c>
    </row>
    <row r="13" spans="1:15" ht="25.5" customHeight="1">
      <c r="A13" s="179">
        <v>7</v>
      </c>
      <c r="B13" s="69" t="s">
        <v>14</v>
      </c>
      <c r="C13" s="172">
        <v>17210</v>
      </c>
      <c r="D13" s="142">
        <v>16111</v>
      </c>
      <c r="E13" s="172">
        <v>15685</v>
      </c>
      <c r="F13" s="142">
        <v>13180</v>
      </c>
      <c r="G13" s="172">
        <v>10859</v>
      </c>
      <c r="H13" s="142">
        <v>10387</v>
      </c>
      <c r="I13" s="172">
        <v>24081</v>
      </c>
      <c r="J13" s="142">
        <v>19774</v>
      </c>
      <c r="K13" s="172">
        <v>18953</v>
      </c>
      <c r="L13" s="142">
        <v>13667</v>
      </c>
      <c r="M13" s="172">
        <v>13086</v>
      </c>
      <c r="N13" s="142">
        <v>19761</v>
      </c>
      <c r="O13" s="174">
        <f t="shared" si="0"/>
        <v>192754</v>
      </c>
    </row>
    <row r="14" spans="1:15" ht="25.5" customHeight="1">
      <c r="A14" s="175">
        <v>8</v>
      </c>
      <c r="B14" s="69" t="s">
        <v>15</v>
      </c>
      <c r="C14" s="172">
        <v>20913</v>
      </c>
      <c r="D14" s="142">
        <v>29162</v>
      </c>
      <c r="E14" s="172">
        <v>25807</v>
      </c>
      <c r="F14" s="142">
        <v>24147</v>
      </c>
      <c r="G14" s="172">
        <v>25833</v>
      </c>
      <c r="H14" s="142">
        <v>19506</v>
      </c>
      <c r="I14" s="172">
        <v>17554</v>
      </c>
      <c r="J14" s="142">
        <v>26745</v>
      </c>
      <c r="K14" s="172">
        <v>35870</v>
      </c>
      <c r="L14" s="142">
        <v>25855</v>
      </c>
      <c r="M14" s="172">
        <v>28446</v>
      </c>
      <c r="N14" s="142">
        <v>16589</v>
      </c>
      <c r="O14" s="174">
        <f t="shared" si="0"/>
        <v>296427</v>
      </c>
    </row>
    <row r="15" spans="1:15" ht="25.5" customHeight="1">
      <c r="A15" s="179">
        <v>9</v>
      </c>
      <c r="B15" s="69" t="s">
        <v>16</v>
      </c>
      <c r="C15" s="172">
        <v>18231</v>
      </c>
      <c r="D15" s="142">
        <v>17286</v>
      </c>
      <c r="E15" s="172">
        <v>15335</v>
      </c>
      <c r="F15" s="142">
        <v>17117</v>
      </c>
      <c r="G15" s="172">
        <v>9237</v>
      </c>
      <c r="H15" s="142">
        <v>8270</v>
      </c>
      <c r="I15" s="172">
        <v>20952</v>
      </c>
      <c r="J15" s="142">
        <v>16315</v>
      </c>
      <c r="K15" s="172">
        <v>18934</v>
      </c>
      <c r="L15" s="142">
        <v>14158</v>
      </c>
      <c r="M15" s="172">
        <v>11338</v>
      </c>
      <c r="N15" s="142">
        <v>6966</v>
      </c>
      <c r="O15" s="174">
        <f t="shared" si="0"/>
        <v>174139</v>
      </c>
    </row>
    <row r="16" spans="1:15" ht="25.5" customHeight="1">
      <c r="A16" s="175">
        <v>10</v>
      </c>
      <c r="B16" s="69" t="s">
        <v>17</v>
      </c>
      <c r="C16" s="172">
        <v>9504</v>
      </c>
      <c r="D16" s="142">
        <v>10716</v>
      </c>
      <c r="E16" s="172">
        <v>10886</v>
      </c>
      <c r="F16" s="142">
        <v>3838</v>
      </c>
      <c r="G16" s="172">
        <v>5048</v>
      </c>
      <c r="H16" s="142">
        <v>8696</v>
      </c>
      <c r="I16" s="172">
        <v>16395</v>
      </c>
      <c r="J16" s="142">
        <v>6715</v>
      </c>
      <c r="K16" s="172">
        <v>12134</v>
      </c>
      <c r="L16" s="142">
        <v>9023</v>
      </c>
      <c r="M16" s="172">
        <v>20305</v>
      </c>
      <c r="N16" s="142">
        <v>14964</v>
      </c>
      <c r="O16" s="174">
        <f t="shared" si="0"/>
        <v>128224</v>
      </c>
    </row>
    <row r="17" spans="1:15" ht="25.5" customHeight="1">
      <c r="A17" s="179">
        <v>11</v>
      </c>
      <c r="B17" s="69" t="s">
        <v>18</v>
      </c>
      <c r="C17" s="172">
        <v>20717</v>
      </c>
      <c r="D17" s="142">
        <v>22644</v>
      </c>
      <c r="E17" s="172">
        <v>22544</v>
      </c>
      <c r="F17" s="142">
        <v>10132</v>
      </c>
      <c r="G17" s="172">
        <v>9762</v>
      </c>
      <c r="H17" s="142">
        <v>16307</v>
      </c>
      <c r="I17" s="172">
        <v>37469</v>
      </c>
      <c r="J17" s="142">
        <v>17634</v>
      </c>
      <c r="K17" s="172">
        <v>29443</v>
      </c>
      <c r="L17" s="142">
        <v>24532</v>
      </c>
      <c r="M17" s="172">
        <v>22391</v>
      </c>
      <c r="N17" s="142">
        <v>24868</v>
      </c>
      <c r="O17" s="174">
        <f t="shared" si="0"/>
        <v>258443</v>
      </c>
    </row>
    <row r="18" spans="1:15" ht="25.5" customHeight="1">
      <c r="A18" s="175">
        <v>12</v>
      </c>
      <c r="B18" s="69" t="s">
        <v>19</v>
      </c>
      <c r="C18" s="172">
        <v>165183</v>
      </c>
      <c r="D18" s="142">
        <v>169077</v>
      </c>
      <c r="E18" s="172">
        <v>163616</v>
      </c>
      <c r="F18" s="142">
        <v>144531</v>
      </c>
      <c r="G18" s="172">
        <v>138120</v>
      </c>
      <c r="H18" s="142">
        <v>134309</v>
      </c>
      <c r="I18" s="172">
        <v>139361</v>
      </c>
      <c r="J18" s="142">
        <v>161446</v>
      </c>
      <c r="K18" s="172">
        <v>166924</v>
      </c>
      <c r="L18" s="142">
        <v>157494</v>
      </c>
      <c r="M18" s="172">
        <v>145829</v>
      </c>
      <c r="N18" s="142">
        <v>127319</v>
      </c>
      <c r="O18" s="174">
        <f t="shared" si="0"/>
        <v>1813209</v>
      </c>
    </row>
    <row r="19" spans="1:15" ht="25.5" customHeight="1">
      <c r="A19" s="179">
        <v>13</v>
      </c>
      <c r="B19" s="69" t="s">
        <v>20</v>
      </c>
      <c r="C19" s="172">
        <v>30609</v>
      </c>
      <c r="D19" s="142">
        <v>26377</v>
      </c>
      <c r="E19" s="172">
        <v>20783</v>
      </c>
      <c r="F19" s="142">
        <v>14883</v>
      </c>
      <c r="G19" s="172">
        <v>18043</v>
      </c>
      <c r="H19" s="142">
        <v>19756</v>
      </c>
      <c r="I19" s="172">
        <v>30907</v>
      </c>
      <c r="J19" s="142">
        <v>22998</v>
      </c>
      <c r="K19" s="172">
        <v>32457</v>
      </c>
      <c r="L19" s="142">
        <v>19243</v>
      </c>
      <c r="M19" s="172">
        <v>13814</v>
      </c>
      <c r="N19" s="142">
        <v>17681</v>
      </c>
      <c r="O19" s="174">
        <f t="shared" si="0"/>
        <v>267551</v>
      </c>
    </row>
    <row r="20" spans="1:15" ht="25.5" customHeight="1">
      <c r="A20" s="175">
        <v>14</v>
      </c>
      <c r="B20" s="69" t="s">
        <v>21</v>
      </c>
      <c r="C20" s="172">
        <v>4784</v>
      </c>
      <c r="D20" s="142">
        <v>4127</v>
      </c>
      <c r="E20" s="172">
        <v>4615</v>
      </c>
      <c r="F20" s="142">
        <v>3817</v>
      </c>
      <c r="G20" s="172">
        <v>3331</v>
      </c>
      <c r="H20" s="142">
        <v>2443</v>
      </c>
      <c r="I20" s="172">
        <v>4284</v>
      </c>
      <c r="J20" s="142">
        <v>5750</v>
      </c>
      <c r="K20" s="172">
        <v>3743</v>
      </c>
      <c r="L20" s="142">
        <v>3925</v>
      </c>
      <c r="M20" s="172">
        <v>3774</v>
      </c>
      <c r="N20" s="142">
        <v>2129</v>
      </c>
      <c r="O20" s="174">
        <f t="shared" si="0"/>
        <v>46722</v>
      </c>
    </row>
    <row r="21" spans="1:15" ht="25.5" customHeight="1">
      <c r="A21" s="179">
        <v>15</v>
      </c>
      <c r="B21" s="69" t="s">
        <v>22</v>
      </c>
      <c r="C21" s="172">
        <v>61982</v>
      </c>
      <c r="D21" s="142">
        <v>59239</v>
      </c>
      <c r="E21" s="172">
        <v>56663</v>
      </c>
      <c r="F21" s="142">
        <v>39222</v>
      </c>
      <c r="G21" s="172">
        <v>44951</v>
      </c>
      <c r="H21" s="142">
        <v>54879</v>
      </c>
      <c r="I21" s="172">
        <v>90609</v>
      </c>
      <c r="J21" s="142">
        <v>72919</v>
      </c>
      <c r="K21" s="172">
        <v>89008</v>
      </c>
      <c r="L21" s="142">
        <v>63752</v>
      </c>
      <c r="M21" s="172">
        <v>41579</v>
      </c>
      <c r="N21" s="142">
        <v>55732</v>
      </c>
      <c r="O21" s="174">
        <f t="shared" si="0"/>
        <v>730535</v>
      </c>
    </row>
    <row r="22" spans="1:15" ht="25.5" customHeight="1">
      <c r="A22" s="175">
        <v>16</v>
      </c>
      <c r="B22" s="69" t="s">
        <v>23</v>
      </c>
      <c r="C22" s="172">
        <v>3303</v>
      </c>
      <c r="D22" s="142">
        <v>2296</v>
      </c>
      <c r="E22" s="172">
        <v>2856</v>
      </c>
      <c r="F22" s="142">
        <v>3396</v>
      </c>
      <c r="G22" s="172">
        <v>2578</v>
      </c>
      <c r="H22" s="142">
        <v>2481</v>
      </c>
      <c r="I22" s="172">
        <v>2937</v>
      </c>
      <c r="J22" s="142">
        <v>2952</v>
      </c>
      <c r="K22" s="172">
        <v>2872</v>
      </c>
      <c r="L22" s="142">
        <v>3151</v>
      </c>
      <c r="M22" s="172">
        <v>2473</v>
      </c>
      <c r="N22" s="142">
        <v>3069</v>
      </c>
      <c r="O22" s="174">
        <f t="shared" si="0"/>
        <v>34364</v>
      </c>
    </row>
    <row r="23" spans="1:15" ht="25.5" customHeight="1">
      <c r="A23" s="179">
        <v>17</v>
      </c>
      <c r="B23" s="69" t="s">
        <v>24</v>
      </c>
      <c r="C23" s="172">
        <v>18987</v>
      </c>
      <c r="D23" s="142">
        <v>14168</v>
      </c>
      <c r="E23" s="172">
        <v>13380</v>
      </c>
      <c r="F23" s="142">
        <v>10564</v>
      </c>
      <c r="G23" s="172">
        <v>7973</v>
      </c>
      <c r="H23" s="142">
        <v>7951</v>
      </c>
      <c r="I23" s="172">
        <v>21452</v>
      </c>
      <c r="J23" s="142">
        <v>21580</v>
      </c>
      <c r="K23" s="172">
        <v>21536</v>
      </c>
      <c r="L23" s="142">
        <v>15981</v>
      </c>
      <c r="M23" s="172">
        <v>8796</v>
      </c>
      <c r="N23" s="142">
        <v>13546</v>
      </c>
      <c r="O23" s="174">
        <f t="shared" si="0"/>
        <v>175914</v>
      </c>
    </row>
    <row r="24" spans="1:15" ht="25.5" customHeight="1">
      <c r="A24" s="175">
        <v>18</v>
      </c>
      <c r="B24" s="69" t="s">
        <v>25</v>
      </c>
      <c r="C24" s="172">
        <v>21538</v>
      </c>
      <c r="D24" s="142">
        <v>21177</v>
      </c>
      <c r="E24" s="172">
        <v>20683</v>
      </c>
      <c r="F24" s="142">
        <v>15067</v>
      </c>
      <c r="G24" s="172">
        <v>16040</v>
      </c>
      <c r="H24" s="142">
        <v>13752</v>
      </c>
      <c r="I24" s="172">
        <v>11080</v>
      </c>
      <c r="J24" s="142">
        <v>23341</v>
      </c>
      <c r="K24" s="172">
        <v>23018</v>
      </c>
      <c r="L24" s="142">
        <v>15695</v>
      </c>
      <c r="M24" s="172">
        <v>18214</v>
      </c>
      <c r="N24" s="142">
        <v>11193</v>
      </c>
      <c r="O24" s="174">
        <f t="shared" si="0"/>
        <v>210798</v>
      </c>
    </row>
    <row r="25" spans="1:15" ht="25.5" customHeight="1">
      <c r="A25" s="179">
        <v>19</v>
      </c>
      <c r="B25" s="69" t="s">
        <v>26</v>
      </c>
      <c r="C25" s="172">
        <v>753</v>
      </c>
      <c r="D25" s="142">
        <v>611</v>
      </c>
      <c r="E25" s="172">
        <v>795</v>
      </c>
      <c r="F25" s="142">
        <v>580</v>
      </c>
      <c r="G25" s="172">
        <v>704</v>
      </c>
      <c r="H25" s="142">
        <v>552</v>
      </c>
      <c r="I25" s="172">
        <v>755</v>
      </c>
      <c r="J25" s="142">
        <v>511</v>
      </c>
      <c r="K25" s="172">
        <v>508</v>
      </c>
      <c r="L25" s="142">
        <v>1048</v>
      </c>
      <c r="M25" s="172">
        <v>738</v>
      </c>
      <c r="N25" s="142">
        <v>850</v>
      </c>
      <c r="O25" s="174">
        <f t="shared" si="0"/>
        <v>8405</v>
      </c>
    </row>
    <row r="26" spans="1:15" ht="25.5" customHeight="1">
      <c r="A26" s="175">
        <v>20</v>
      </c>
      <c r="B26" s="69" t="s">
        <v>27</v>
      </c>
      <c r="C26" s="172">
        <v>20715</v>
      </c>
      <c r="D26" s="142">
        <v>14551</v>
      </c>
      <c r="E26" s="172">
        <v>27674</v>
      </c>
      <c r="F26" s="142">
        <v>17990</v>
      </c>
      <c r="G26" s="172">
        <v>21099</v>
      </c>
      <c r="H26" s="142">
        <v>15299</v>
      </c>
      <c r="I26" s="172">
        <v>21006</v>
      </c>
      <c r="J26" s="142">
        <v>23269</v>
      </c>
      <c r="K26" s="172">
        <v>20618</v>
      </c>
      <c r="L26" s="142">
        <v>14952</v>
      </c>
      <c r="M26" s="172">
        <v>17481</v>
      </c>
      <c r="N26" s="142">
        <v>15907</v>
      </c>
      <c r="O26" s="174">
        <f t="shared" si="0"/>
        <v>230561</v>
      </c>
    </row>
    <row r="27" spans="1:15" ht="25.5" customHeight="1">
      <c r="A27" s="179">
        <v>21</v>
      </c>
      <c r="B27" s="69" t="s">
        <v>28</v>
      </c>
      <c r="C27" s="172">
        <v>5665</v>
      </c>
      <c r="D27" s="142">
        <v>4321</v>
      </c>
      <c r="E27" s="172">
        <v>3425</v>
      </c>
      <c r="F27" s="142">
        <v>3602</v>
      </c>
      <c r="G27" s="172">
        <v>3153</v>
      </c>
      <c r="H27" s="142">
        <v>5034</v>
      </c>
      <c r="I27" s="172">
        <v>5987</v>
      </c>
      <c r="J27" s="142">
        <v>5623</v>
      </c>
      <c r="K27" s="172">
        <v>5665</v>
      </c>
      <c r="L27" s="142">
        <v>3478</v>
      </c>
      <c r="M27" s="172">
        <v>6790</v>
      </c>
      <c r="N27" s="142">
        <v>5710</v>
      </c>
      <c r="O27" s="174">
        <f t="shared" si="0"/>
        <v>58453</v>
      </c>
    </row>
    <row r="28" spans="1:15" ht="25.5" customHeight="1">
      <c r="A28" s="175">
        <v>22</v>
      </c>
      <c r="B28" s="69" t="s">
        <v>29</v>
      </c>
      <c r="C28" s="172">
        <v>40176</v>
      </c>
      <c r="D28" s="142">
        <v>53919</v>
      </c>
      <c r="E28" s="172">
        <v>51708</v>
      </c>
      <c r="F28" s="142">
        <v>53416</v>
      </c>
      <c r="G28" s="172">
        <v>51174</v>
      </c>
      <c r="H28" s="142">
        <v>38908</v>
      </c>
      <c r="I28" s="172">
        <v>39239</v>
      </c>
      <c r="J28" s="142">
        <v>54666</v>
      </c>
      <c r="K28" s="172">
        <v>59099</v>
      </c>
      <c r="L28" s="142">
        <v>54538</v>
      </c>
      <c r="M28" s="172">
        <v>46869</v>
      </c>
      <c r="N28" s="142">
        <v>34219</v>
      </c>
      <c r="O28" s="174">
        <f t="shared" si="0"/>
        <v>577931</v>
      </c>
    </row>
    <row r="29" spans="1:15" ht="25.5" customHeight="1">
      <c r="A29" s="179">
        <v>23</v>
      </c>
      <c r="B29" s="69" t="s">
        <v>132</v>
      </c>
      <c r="C29" s="172">
        <v>8749</v>
      </c>
      <c r="D29" s="142">
        <v>10007</v>
      </c>
      <c r="E29" s="172">
        <v>11693</v>
      </c>
      <c r="F29" s="142">
        <v>4458</v>
      </c>
      <c r="G29" s="172">
        <v>4865</v>
      </c>
      <c r="H29" s="142">
        <v>19137</v>
      </c>
      <c r="I29" s="172">
        <v>10651</v>
      </c>
      <c r="J29" s="142">
        <v>9233</v>
      </c>
      <c r="K29" s="172">
        <v>12146</v>
      </c>
      <c r="L29" s="142">
        <v>5087</v>
      </c>
      <c r="M29" s="172">
        <v>10838</v>
      </c>
      <c r="N29" s="142">
        <v>8940</v>
      </c>
      <c r="O29" s="174">
        <f t="shared" si="0"/>
        <v>115804</v>
      </c>
    </row>
    <row r="30" spans="1:15" ht="25.5" customHeight="1">
      <c r="A30" s="175">
        <v>24</v>
      </c>
      <c r="B30" s="69" t="s">
        <v>31</v>
      </c>
      <c r="C30" s="172">
        <v>14546</v>
      </c>
      <c r="D30" s="142">
        <v>11048</v>
      </c>
      <c r="E30" s="172">
        <v>9539</v>
      </c>
      <c r="F30" s="142">
        <v>7341</v>
      </c>
      <c r="G30" s="172">
        <v>8140</v>
      </c>
      <c r="H30" s="142">
        <v>10322</v>
      </c>
      <c r="I30" s="172">
        <v>14317</v>
      </c>
      <c r="J30" s="142">
        <v>13974</v>
      </c>
      <c r="K30" s="172">
        <v>10492</v>
      </c>
      <c r="L30" s="142">
        <v>7991</v>
      </c>
      <c r="M30" s="172">
        <v>9648</v>
      </c>
      <c r="N30" s="142">
        <v>11834</v>
      </c>
      <c r="O30" s="174">
        <f t="shared" si="0"/>
        <v>129192</v>
      </c>
    </row>
    <row r="31" spans="1:15" ht="25.5" customHeight="1">
      <c r="A31" s="179">
        <v>25</v>
      </c>
      <c r="B31" s="69" t="s">
        <v>34</v>
      </c>
      <c r="C31" s="172">
        <v>11942</v>
      </c>
      <c r="D31" s="142">
        <v>8509</v>
      </c>
      <c r="E31" s="172">
        <v>7928</v>
      </c>
      <c r="F31" s="142">
        <v>5829</v>
      </c>
      <c r="G31" s="172">
        <v>7156</v>
      </c>
      <c r="H31" s="142">
        <v>15019</v>
      </c>
      <c r="I31" s="172">
        <v>15622</v>
      </c>
      <c r="J31" s="142">
        <v>11249</v>
      </c>
      <c r="K31" s="172">
        <v>10782</v>
      </c>
      <c r="L31" s="142">
        <v>6506</v>
      </c>
      <c r="M31" s="172">
        <v>11532</v>
      </c>
      <c r="N31" s="142">
        <v>7311</v>
      </c>
      <c r="O31" s="174">
        <f t="shared" si="0"/>
        <v>119385</v>
      </c>
    </row>
    <row r="32" spans="1:15" ht="25.5" customHeight="1">
      <c r="A32" s="175">
        <v>26</v>
      </c>
      <c r="B32" s="69" t="s">
        <v>35</v>
      </c>
      <c r="C32" s="172">
        <v>1730</v>
      </c>
      <c r="D32" s="142">
        <v>1780</v>
      </c>
      <c r="E32" s="172">
        <v>1224</v>
      </c>
      <c r="F32" s="142">
        <v>1417</v>
      </c>
      <c r="G32" s="172">
        <v>1419</v>
      </c>
      <c r="H32" s="142">
        <v>1557</v>
      </c>
      <c r="I32" s="172">
        <v>1603</v>
      </c>
      <c r="J32" s="142">
        <v>1947</v>
      </c>
      <c r="K32" s="172">
        <v>2843</v>
      </c>
      <c r="L32" s="142">
        <v>1373</v>
      </c>
      <c r="M32" s="172">
        <v>1182</v>
      </c>
      <c r="N32" s="142">
        <v>2659</v>
      </c>
      <c r="O32" s="174">
        <f t="shared" si="0"/>
        <v>20734</v>
      </c>
    </row>
    <row r="33" spans="1:15" ht="22">
      <c r="A33" s="179">
        <v>27</v>
      </c>
      <c r="B33" s="69" t="s">
        <v>36</v>
      </c>
      <c r="C33" s="172">
        <v>1259</v>
      </c>
      <c r="D33" s="142">
        <v>1467</v>
      </c>
      <c r="E33" s="172">
        <v>997</v>
      </c>
      <c r="F33" s="142">
        <v>829</v>
      </c>
      <c r="G33" s="172">
        <v>1241</v>
      </c>
      <c r="H33" s="142">
        <v>957</v>
      </c>
      <c r="I33" s="172">
        <v>1682</v>
      </c>
      <c r="J33" s="142">
        <v>1967</v>
      </c>
      <c r="K33" s="172">
        <v>1720</v>
      </c>
      <c r="L33" s="142">
        <v>708</v>
      </c>
      <c r="M33" s="172">
        <v>1382</v>
      </c>
      <c r="N33" s="142">
        <v>1109</v>
      </c>
      <c r="O33" s="174">
        <f t="shared" si="0"/>
        <v>15318</v>
      </c>
    </row>
    <row r="34" spans="1:15" ht="22.5" thickBot="1">
      <c r="A34" s="180">
        <v>28</v>
      </c>
      <c r="B34" s="73" t="s">
        <v>37</v>
      </c>
      <c r="C34" s="266">
        <v>1349</v>
      </c>
      <c r="D34" s="143">
        <v>1433</v>
      </c>
      <c r="E34" s="266">
        <v>670</v>
      </c>
      <c r="F34" s="143">
        <v>452</v>
      </c>
      <c r="G34" s="266">
        <v>1665</v>
      </c>
      <c r="H34" s="143">
        <v>425</v>
      </c>
      <c r="I34" s="266">
        <v>844</v>
      </c>
      <c r="J34" s="143">
        <v>790</v>
      </c>
      <c r="K34" s="266">
        <v>609</v>
      </c>
      <c r="L34" s="143">
        <v>456</v>
      </c>
      <c r="M34" s="266">
        <v>1026</v>
      </c>
      <c r="N34" s="143">
        <v>1073</v>
      </c>
      <c r="O34" s="268">
        <f t="shared" si="0"/>
        <v>10792</v>
      </c>
    </row>
    <row r="35" spans="1:15" ht="25.5" customHeight="1" thickBot="1">
      <c r="A35" s="4"/>
      <c r="C35" s="176"/>
      <c r="D35" s="146"/>
      <c r="E35" s="146"/>
      <c r="F35" s="146"/>
      <c r="G35" s="146"/>
      <c r="H35" s="146"/>
      <c r="I35" s="146"/>
      <c r="J35"/>
      <c r="K35" s="146"/>
      <c r="L35" s="146"/>
      <c r="M35" s="146"/>
      <c r="N35" s="146"/>
      <c r="O35" s="177"/>
    </row>
    <row r="36" spans="1:15" ht="25.5" customHeight="1">
      <c r="A36" s="372" t="s">
        <v>38</v>
      </c>
      <c r="B36" s="373"/>
      <c r="C36" s="374"/>
      <c r="D36" s="375"/>
      <c r="E36" s="375"/>
      <c r="F36" s="375"/>
      <c r="G36" s="375"/>
      <c r="H36" s="375"/>
      <c r="I36" s="375"/>
      <c r="J36" s="375"/>
      <c r="K36" s="375"/>
      <c r="L36" s="375"/>
      <c r="M36" s="375"/>
      <c r="N36" s="375"/>
      <c r="O36" s="376"/>
    </row>
    <row r="37" spans="1:15" ht="25.5" customHeight="1">
      <c r="A37" s="182">
        <v>1</v>
      </c>
      <c r="B37" s="181" t="s">
        <v>39</v>
      </c>
      <c r="C37" s="171">
        <v>1316</v>
      </c>
      <c r="D37" s="141">
        <v>1687</v>
      </c>
      <c r="E37" s="171">
        <v>1679</v>
      </c>
      <c r="F37" s="141">
        <v>297</v>
      </c>
      <c r="G37" s="171">
        <v>997</v>
      </c>
      <c r="H37" s="141">
        <v>582</v>
      </c>
      <c r="I37" s="171">
        <v>2001</v>
      </c>
      <c r="J37" s="141">
        <v>1820</v>
      </c>
      <c r="K37" s="171">
        <v>1822</v>
      </c>
      <c r="L37" s="141">
        <v>1398</v>
      </c>
      <c r="M37" s="171">
        <v>731</v>
      </c>
      <c r="N37" s="141">
        <v>2248</v>
      </c>
      <c r="O37" s="183">
        <f t="shared" si="0"/>
        <v>16578</v>
      </c>
    </row>
    <row r="38" spans="1:15" ht="25.5" customHeight="1">
      <c r="A38" s="175">
        <v>2</v>
      </c>
      <c r="B38" s="2" t="s">
        <v>40</v>
      </c>
      <c r="C38" s="172">
        <v>933</v>
      </c>
      <c r="D38" s="142">
        <v>994</v>
      </c>
      <c r="E38" s="172">
        <v>705</v>
      </c>
      <c r="F38" s="142">
        <v>269</v>
      </c>
      <c r="G38" s="172">
        <v>728</v>
      </c>
      <c r="H38" s="142">
        <v>1457</v>
      </c>
      <c r="I38" s="172">
        <v>1637</v>
      </c>
      <c r="J38" s="142">
        <v>1557</v>
      </c>
      <c r="K38" s="172">
        <v>1747</v>
      </c>
      <c r="L38" s="142">
        <v>850</v>
      </c>
      <c r="M38" s="172">
        <v>1382</v>
      </c>
      <c r="N38" s="142">
        <v>892</v>
      </c>
      <c r="O38" s="174">
        <f t="shared" si="0"/>
        <v>13151</v>
      </c>
    </row>
    <row r="39" spans="1:15" ht="25.5" customHeight="1">
      <c r="A39" s="173">
        <v>3</v>
      </c>
      <c r="B39" s="2" t="s">
        <v>41</v>
      </c>
      <c r="C39" s="172">
        <v>198</v>
      </c>
      <c r="D39" s="142">
        <v>72</v>
      </c>
      <c r="E39" s="172">
        <v>97</v>
      </c>
      <c r="F39" s="142">
        <v>275</v>
      </c>
      <c r="G39" s="172">
        <v>311</v>
      </c>
      <c r="H39" s="142">
        <v>72</v>
      </c>
      <c r="I39" s="172">
        <v>271</v>
      </c>
      <c r="J39" s="142">
        <v>211</v>
      </c>
      <c r="K39" s="172">
        <v>110</v>
      </c>
      <c r="L39" s="142">
        <v>279</v>
      </c>
      <c r="M39" s="172">
        <v>257</v>
      </c>
      <c r="N39" s="142">
        <v>89</v>
      </c>
      <c r="O39" s="174">
        <f t="shared" si="0"/>
        <v>2242</v>
      </c>
    </row>
    <row r="40" spans="1:15" ht="25.5" customHeight="1">
      <c r="A40" s="175">
        <v>4</v>
      </c>
      <c r="B40" s="2" t="s">
        <v>42</v>
      </c>
      <c r="C40" s="172">
        <v>108</v>
      </c>
      <c r="D40" s="142">
        <v>398</v>
      </c>
      <c r="E40" s="172">
        <v>348</v>
      </c>
      <c r="F40" s="142">
        <v>161</v>
      </c>
      <c r="G40" s="172">
        <v>217</v>
      </c>
      <c r="H40" s="142">
        <v>104</v>
      </c>
      <c r="I40" s="172">
        <v>265</v>
      </c>
      <c r="J40" s="142">
        <v>157</v>
      </c>
      <c r="K40" s="172">
        <v>311</v>
      </c>
      <c r="L40" s="142">
        <v>343</v>
      </c>
      <c r="M40" s="172">
        <v>81</v>
      </c>
      <c r="N40" s="142">
        <v>181</v>
      </c>
      <c r="O40" s="174">
        <f t="shared" si="0"/>
        <v>2674</v>
      </c>
    </row>
    <row r="41" spans="1:15" ht="25.5" customHeight="1">
      <c r="A41" s="173">
        <v>5</v>
      </c>
      <c r="B41" s="2" t="s">
        <v>43</v>
      </c>
      <c r="C41" s="172">
        <v>51</v>
      </c>
      <c r="D41" s="142">
        <v>25</v>
      </c>
      <c r="E41" s="172">
        <v>98</v>
      </c>
      <c r="F41" s="142">
        <v>228</v>
      </c>
      <c r="G41" s="172">
        <v>362</v>
      </c>
      <c r="H41" s="142">
        <v>1242</v>
      </c>
      <c r="I41" s="172">
        <v>1346</v>
      </c>
      <c r="J41" s="142">
        <v>783</v>
      </c>
      <c r="K41" s="172">
        <v>2161</v>
      </c>
      <c r="L41" s="142">
        <v>784</v>
      </c>
      <c r="M41" s="172">
        <v>1787</v>
      </c>
      <c r="N41" s="142">
        <v>772</v>
      </c>
      <c r="O41" s="174">
        <f t="shared" si="0"/>
        <v>9639</v>
      </c>
    </row>
    <row r="42" spans="1:15" ht="25.5" customHeight="1">
      <c r="A42" s="175">
        <v>6</v>
      </c>
      <c r="B42" s="2" t="s">
        <v>44</v>
      </c>
      <c r="C42" s="172">
        <v>77</v>
      </c>
      <c r="D42" s="142">
        <v>91</v>
      </c>
      <c r="E42" s="172">
        <v>84</v>
      </c>
      <c r="F42" s="142">
        <v>49</v>
      </c>
      <c r="G42" s="172">
        <v>74</v>
      </c>
      <c r="H42" s="142">
        <v>86</v>
      </c>
      <c r="I42" s="172">
        <v>2</v>
      </c>
      <c r="J42" s="142">
        <v>145</v>
      </c>
      <c r="K42" s="172">
        <v>269</v>
      </c>
      <c r="L42" s="142">
        <v>32</v>
      </c>
      <c r="M42" s="172">
        <v>223</v>
      </c>
      <c r="N42" s="142">
        <v>149</v>
      </c>
      <c r="O42" s="174">
        <f t="shared" si="0"/>
        <v>1281</v>
      </c>
    </row>
    <row r="43" spans="1:15" ht="25.5" customHeight="1">
      <c r="A43" s="173">
        <v>7</v>
      </c>
      <c r="B43" s="2" t="s">
        <v>45</v>
      </c>
      <c r="C43" s="172">
        <v>515</v>
      </c>
      <c r="D43" s="142">
        <v>268</v>
      </c>
      <c r="E43" s="172">
        <v>168</v>
      </c>
      <c r="F43" s="142">
        <v>130</v>
      </c>
      <c r="G43" s="172">
        <v>26</v>
      </c>
      <c r="H43" s="142">
        <v>82</v>
      </c>
      <c r="I43" s="172">
        <v>461</v>
      </c>
      <c r="J43" s="142">
        <v>316</v>
      </c>
      <c r="K43" s="172">
        <v>26</v>
      </c>
      <c r="L43" s="142">
        <v>66</v>
      </c>
      <c r="M43" s="172">
        <v>118</v>
      </c>
      <c r="N43" s="142">
        <v>115</v>
      </c>
      <c r="O43" s="174">
        <f t="shared" si="0"/>
        <v>2291</v>
      </c>
    </row>
    <row r="44" spans="1:15" ht="25.5" customHeight="1">
      <c r="A44" s="175">
        <v>8</v>
      </c>
      <c r="B44" s="2" t="s">
        <v>46</v>
      </c>
      <c r="C44" s="172">
        <v>161</v>
      </c>
      <c r="D44" s="142">
        <v>212</v>
      </c>
      <c r="E44" s="172">
        <v>79</v>
      </c>
      <c r="F44" s="142">
        <v>49</v>
      </c>
      <c r="G44" s="172">
        <v>107</v>
      </c>
      <c r="H44" s="142">
        <v>156</v>
      </c>
      <c r="I44" s="172">
        <v>133</v>
      </c>
      <c r="J44" s="142">
        <v>158</v>
      </c>
      <c r="K44" s="172">
        <v>287</v>
      </c>
      <c r="L44" s="142">
        <v>141</v>
      </c>
      <c r="M44" s="172">
        <v>486</v>
      </c>
      <c r="N44" s="142">
        <v>142</v>
      </c>
      <c r="O44" s="174">
        <f t="shared" si="0"/>
        <v>2111</v>
      </c>
    </row>
    <row r="45" spans="1:15" ht="25.5" customHeight="1">
      <c r="A45" s="173">
        <v>9</v>
      </c>
      <c r="B45" s="2" t="s">
        <v>47</v>
      </c>
      <c r="C45" s="172">
        <v>83</v>
      </c>
      <c r="D45" s="142">
        <v>135</v>
      </c>
      <c r="E45" s="172">
        <v>156</v>
      </c>
      <c r="F45" s="142">
        <v>188</v>
      </c>
      <c r="G45" s="172">
        <v>105</v>
      </c>
      <c r="H45" s="142">
        <v>36</v>
      </c>
      <c r="I45" s="172">
        <v>245</v>
      </c>
      <c r="J45" s="142">
        <v>208</v>
      </c>
      <c r="K45" s="172">
        <v>196</v>
      </c>
      <c r="L45" s="142">
        <v>235</v>
      </c>
      <c r="M45" s="172">
        <v>223</v>
      </c>
      <c r="N45" s="142">
        <v>268</v>
      </c>
      <c r="O45" s="174">
        <f t="shared" si="0"/>
        <v>2078</v>
      </c>
    </row>
    <row r="46" spans="1:15" ht="25.5" customHeight="1">
      <c r="A46" s="175">
        <v>10</v>
      </c>
      <c r="B46" s="2" t="s">
        <v>48</v>
      </c>
      <c r="C46" s="172">
        <v>298</v>
      </c>
      <c r="D46" s="142">
        <v>408</v>
      </c>
      <c r="E46" s="172">
        <v>319</v>
      </c>
      <c r="F46" s="142">
        <v>314</v>
      </c>
      <c r="G46" s="172">
        <v>386</v>
      </c>
      <c r="H46" s="142">
        <v>321</v>
      </c>
      <c r="I46" s="172">
        <v>545</v>
      </c>
      <c r="J46" s="142">
        <v>784</v>
      </c>
      <c r="K46" s="172">
        <v>798</v>
      </c>
      <c r="L46" s="142">
        <v>774</v>
      </c>
      <c r="M46" s="172">
        <v>678</v>
      </c>
      <c r="N46" s="142">
        <v>733</v>
      </c>
      <c r="O46" s="174">
        <f t="shared" si="0"/>
        <v>6358</v>
      </c>
    </row>
    <row r="47" spans="1:15" ht="25.5" customHeight="1">
      <c r="A47" s="173">
        <v>11</v>
      </c>
      <c r="B47" s="2" t="s">
        <v>49</v>
      </c>
      <c r="C47" s="172">
        <v>261</v>
      </c>
      <c r="D47" s="142">
        <v>235</v>
      </c>
      <c r="E47" s="172">
        <v>231</v>
      </c>
      <c r="F47" s="142">
        <v>169</v>
      </c>
      <c r="G47" s="172">
        <v>215</v>
      </c>
      <c r="H47" s="142">
        <v>191</v>
      </c>
      <c r="I47" s="172">
        <v>1008</v>
      </c>
      <c r="J47" s="142">
        <v>311</v>
      </c>
      <c r="K47" s="172">
        <v>337</v>
      </c>
      <c r="L47" s="142">
        <v>313</v>
      </c>
      <c r="M47" s="172">
        <v>1050</v>
      </c>
      <c r="N47" s="142">
        <v>253</v>
      </c>
      <c r="O47" s="174">
        <f t="shared" si="0"/>
        <v>4574</v>
      </c>
    </row>
    <row r="48" spans="1:15" ht="25.5" customHeight="1">
      <c r="A48" s="175">
        <v>12</v>
      </c>
      <c r="B48" s="2" t="s">
        <v>133</v>
      </c>
      <c r="C48" s="172">
        <v>702</v>
      </c>
      <c r="D48" s="142">
        <v>789</v>
      </c>
      <c r="E48" s="172">
        <v>445</v>
      </c>
      <c r="F48" s="142">
        <v>395</v>
      </c>
      <c r="G48" s="172">
        <v>491</v>
      </c>
      <c r="H48" s="142">
        <v>839</v>
      </c>
      <c r="I48" s="172">
        <v>2210</v>
      </c>
      <c r="J48" s="142">
        <v>727</v>
      </c>
      <c r="K48" s="172">
        <v>1379</v>
      </c>
      <c r="L48" s="142">
        <v>319</v>
      </c>
      <c r="M48" s="172">
        <v>2113</v>
      </c>
      <c r="N48" s="142">
        <v>1208</v>
      </c>
      <c r="O48" s="174">
        <f t="shared" si="0"/>
        <v>11617</v>
      </c>
    </row>
    <row r="49" spans="1:15" ht="25.5" customHeight="1">
      <c r="A49" s="173">
        <v>13</v>
      </c>
      <c r="B49" s="2" t="s">
        <v>51</v>
      </c>
      <c r="C49" s="172">
        <v>241</v>
      </c>
      <c r="D49" s="142">
        <v>642</v>
      </c>
      <c r="E49" s="172">
        <v>216</v>
      </c>
      <c r="F49" s="142">
        <v>133</v>
      </c>
      <c r="G49" s="172">
        <v>121</v>
      </c>
      <c r="H49" s="142">
        <v>450</v>
      </c>
      <c r="I49" s="172">
        <v>793</v>
      </c>
      <c r="J49" s="142">
        <v>710</v>
      </c>
      <c r="K49" s="172">
        <v>560</v>
      </c>
      <c r="L49" s="142">
        <v>500</v>
      </c>
      <c r="M49" s="172">
        <v>175</v>
      </c>
      <c r="N49" s="142">
        <v>531</v>
      </c>
      <c r="O49" s="174">
        <f t="shared" si="0"/>
        <v>5072</v>
      </c>
    </row>
    <row r="50" spans="1:15" ht="25.5" customHeight="1">
      <c r="A50" s="175">
        <v>14</v>
      </c>
      <c r="B50" s="2" t="s">
        <v>52</v>
      </c>
      <c r="C50" s="172">
        <v>1512</v>
      </c>
      <c r="D50" s="142">
        <v>601</v>
      </c>
      <c r="E50" s="172">
        <v>998</v>
      </c>
      <c r="F50" s="142">
        <v>781</v>
      </c>
      <c r="G50" s="172">
        <v>630</v>
      </c>
      <c r="H50" s="142">
        <v>1288</v>
      </c>
      <c r="I50" s="172">
        <v>809</v>
      </c>
      <c r="J50" s="142">
        <v>1113</v>
      </c>
      <c r="K50" s="172">
        <v>1783</v>
      </c>
      <c r="L50" s="142">
        <v>826</v>
      </c>
      <c r="M50" s="172">
        <v>1326</v>
      </c>
      <c r="N50" s="142">
        <v>930</v>
      </c>
      <c r="O50" s="174">
        <f t="shared" si="0"/>
        <v>12597</v>
      </c>
    </row>
    <row r="51" spans="1:15" ht="25.5" customHeight="1">
      <c r="A51" s="173">
        <v>15</v>
      </c>
      <c r="B51" s="2" t="s">
        <v>53</v>
      </c>
      <c r="C51" s="172">
        <v>892</v>
      </c>
      <c r="D51" s="142">
        <v>1029</v>
      </c>
      <c r="E51" s="172">
        <v>1175</v>
      </c>
      <c r="F51" s="142">
        <v>803</v>
      </c>
      <c r="G51" s="172">
        <v>481</v>
      </c>
      <c r="H51" s="142">
        <v>1232</v>
      </c>
      <c r="I51" s="172">
        <v>1382</v>
      </c>
      <c r="J51" s="142">
        <v>1173</v>
      </c>
      <c r="K51" s="172">
        <v>1139</v>
      </c>
      <c r="L51" s="142">
        <v>725</v>
      </c>
      <c r="M51" s="172">
        <v>332</v>
      </c>
      <c r="N51" s="142">
        <v>704</v>
      </c>
      <c r="O51" s="174">
        <f t="shared" si="0"/>
        <v>11067</v>
      </c>
    </row>
    <row r="52" spans="1:15" ht="25.5" customHeight="1">
      <c r="A52" s="175">
        <v>16</v>
      </c>
      <c r="B52" s="2" t="s">
        <v>54</v>
      </c>
      <c r="C52" s="172">
        <v>203</v>
      </c>
      <c r="D52" s="142">
        <v>542</v>
      </c>
      <c r="E52" s="172">
        <v>341</v>
      </c>
      <c r="F52" s="142">
        <v>236</v>
      </c>
      <c r="G52" s="172">
        <v>124</v>
      </c>
      <c r="H52" s="142">
        <v>139</v>
      </c>
      <c r="I52" s="172">
        <v>671</v>
      </c>
      <c r="J52" s="142">
        <v>220</v>
      </c>
      <c r="K52" s="172">
        <v>780</v>
      </c>
      <c r="L52" s="142">
        <v>180</v>
      </c>
      <c r="M52" s="172">
        <v>573</v>
      </c>
      <c r="N52" s="142">
        <v>401</v>
      </c>
      <c r="O52" s="174">
        <f t="shared" si="0"/>
        <v>4410</v>
      </c>
    </row>
    <row r="53" spans="1:15" ht="25.5" customHeight="1">
      <c r="A53" s="173">
        <v>17</v>
      </c>
      <c r="B53" s="2" t="s">
        <v>55</v>
      </c>
      <c r="C53" s="172">
        <v>847</v>
      </c>
      <c r="D53" s="142">
        <v>1014</v>
      </c>
      <c r="E53" s="172">
        <v>433</v>
      </c>
      <c r="F53" s="142">
        <v>218</v>
      </c>
      <c r="G53" s="172">
        <v>591</v>
      </c>
      <c r="H53" s="142">
        <v>1755</v>
      </c>
      <c r="I53" s="172">
        <v>1054</v>
      </c>
      <c r="J53" s="142">
        <v>1084</v>
      </c>
      <c r="K53" s="172">
        <v>1568</v>
      </c>
      <c r="L53" s="142">
        <v>1271</v>
      </c>
      <c r="M53" s="172">
        <v>973</v>
      </c>
      <c r="N53" s="142">
        <v>839</v>
      </c>
      <c r="O53" s="174">
        <f t="shared" si="0"/>
        <v>11647</v>
      </c>
    </row>
    <row r="54" spans="1:15" ht="25.5" customHeight="1">
      <c r="A54" s="175">
        <v>18</v>
      </c>
      <c r="B54" s="2" t="s">
        <v>56</v>
      </c>
      <c r="C54" s="172">
        <v>368</v>
      </c>
      <c r="D54" s="142">
        <v>166</v>
      </c>
      <c r="E54" s="172" t="s">
        <v>134</v>
      </c>
      <c r="F54" s="142"/>
      <c r="G54" s="172"/>
      <c r="H54" s="142"/>
      <c r="I54" s="172"/>
      <c r="J54" s="142">
        <v>73</v>
      </c>
      <c r="K54" s="172"/>
      <c r="L54" s="142"/>
      <c r="M54" s="172"/>
      <c r="N54" s="142">
        <v>1</v>
      </c>
      <c r="O54" s="174">
        <f t="shared" si="0"/>
        <v>608</v>
      </c>
    </row>
    <row r="55" spans="1:15" ht="25.5" customHeight="1">
      <c r="A55" s="173">
        <v>19</v>
      </c>
      <c r="B55" s="2" t="s">
        <v>57</v>
      </c>
      <c r="C55" s="172">
        <v>392</v>
      </c>
      <c r="D55" s="142">
        <v>1659</v>
      </c>
      <c r="E55" s="172">
        <v>516</v>
      </c>
      <c r="F55" s="142">
        <v>314</v>
      </c>
      <c r="G55" s="172">
        <v>379</v>
      </c>
      <c r="H55" s="142">
        <v>347</v>
      </c>
      <c r="I55" s="172">
        <v>1891</v>
      </c>
      <c r="J55" s="142">
        <v>908</v>
      </c>
      <c r="K55" s="172">
        <v>1237</v>
      </c>
      <c r="L55" s="142">
        <v>860</v>
      </c>
      <c r="M55" s="172">
        <v>509</v>
      </c>
      <c r="N55" s="142">
        <v>1355</v>
      </c>
      <c r="O55" s="174">
        <f t="shared" si="0"/>
        <v>10367</v>
      </c>
    </row>
    <row r="56" spans="1:15" ht="25.5" customHeight="1">
      <c r="A56" s="175">
        <v>20</v>
      </c>
      <c r="B56" s="2" t="s">
        <v>58</v>
      </c>
      <c r="C56" s="172">
        <v>441</v>
      </c>
      <c r="D56" s="142">
        <v>224</v>
      </c>
      <c r="E56" s="172">
        <v>109</v>
      </c>
      <c r="F56" s="142">
        <v>96</v>
      </c>
      <c r="G56" s="172">
        <v>89</v>
      </c>
      <c r="H56" s="142">
        <v>105</v>
      </c>
      <c r="I56" s="172">
        <v>237</v>
      </c>
      <c r="J56" s="142">
        <v>184</v>
      </c>
      <c r="K56" s="172">
        <v>223</v>
      </c>
      <c r="L56" s="142">
        <v>110</v>
      </c>
      <c r="M56" s="172">
        <v>383</v>
      </c>
      <c r="N56" s="142">
        <v>577</v>
      </c>
      <c r="O56" s="174">
        <f t="shared" si="0"/>
        <v>2778</v>
      </c>
    </row>
    <row r="57" spans="1:15" ht="25.5" customHeight="1">
      <c r="A57" s="173">
        <v>21</v>
      </c>
      <c r="B57" s="2" t="s">
        <v>59</v>
      </c>
      <c r="C57" s="172">
        <v>824</v>
      </c>
      <c r="D57" s="142">
        <v>660</v>
      </c>
      <c r="E57" s="172">
        <v>222</v>
      </c>
      <c r="F57" s="142">
        <v>1030</v>
      </c>
      <c r="G57" s="172">
        <v>504</v>
      </c>
      <c r="H57" s="142">
        <v>1343</v>
      </c>
      <c r="I57" s="172">
        <v>722</v>
      </c>
      <c r="J57" s="142">
        <v>834</v>
      </c>
      <c r="K57" s="172">
        <v>1306</v>
      </c>
      <c r="L57" s="142">
        <v>600</v>
      </c>
      <c r="M57" s="172">
        <v>664</v>
      </c>
      <c r="N57" s="142">
        <v>610</v>
      </c>
      <c r="O57" s="174">
        <f t="shared" si="0"/>
        <v>9319</v>
      </c>
    </row>
    <row r="58" spans="1:15" ht="25.5" customHeight="1">
      <c r="A58" s="175">
        <v>22</v>
      </c>
      <c r="B58" s="2" t="s">
        <v>60</v>
      </c>
      <c r="C58" s="172">
        <v>14</v>
      </c>
      <c r="D58" s="142">
        <v>14</v>
      </c>
      <c r="E58" s="172">
        <v>5</v>
      </c>
      <c r="F58" s="142">
        <v>3</v>
      </c>
      <c r="G58" s="172">
        <v>11</v>
      </c>
      <c r="H58" s="142">
        <v>7</v>
      </c>
      <c r="I58" s="172">
        <v>6</v>
      </c>
      <c r="J58" s="142"/>
      <c r="K58" s="172">
        <v>47</v>
      </c>
      <c r="L58" s="142">
        <v>10</v>
      </c>
      <c r="M58" s="172">
        <v>7</v>
      </c>
      <c r="N58" s="142">
        <v>4</v>
      </c>
      <c r="O58" s="174">
        <f t="shared" si="0"/>
        <v>128</v>
      </c>
    </row>
    <row r="59" spans="1:15" ht="25.5" customHeight="1">
      <c r="A59" s="173">
        <v>23</v>
      </c>
      <c r="B59" s="2" t="s">
        <v>61</v>
      </c>
      <c r="C59" s="172">
        <v>207</v>
      </c>
      <c r="D59" s="142">
        <v>744</v>
      </c>
      <c r="E59" s="172">
        <v>800</v>
      </c>
      <c r="F59" s="142">
        <v>896</v>
      </c>
      <c r="G59" s="172">
        <v>1713</v>
      </c>
      <c r="H59" s="142">
        <v>2616</v>
      </c>
      <c r="I59" s="172">
        <v>3309</v>
      </c>
      <c r="J59" s="142">
        <v>1649</v>
      </c>
      <c r="K59" s="172">
        <v>1706</v>
      </c>
      <c r="L59" s="142">
        <v>1106</v>
      </c>
      <c r="M59" s="172">
        <v>1411</v>
      </c>
      <c r="N59" s="142">
        <v>1401</v>
      </c>
      <c r="O59" s="174">
        <f t="shared" si="0"/>
        <v>17558</v>
      </c>
    </row>
    <row r="60" spans="1:15" ht="25.5" customHeight="1">
      <c r="A60" s="175">
        <v>24</v>
      </c>
      <c r="B60" s="2" t="s">
        <v>62</v>
      </c>
      <c r="C60" s="172">
        <v>130</v>
      </c>
      <c r="D60" s="142">
        <v>120</v>
      </c>
      <c r="E60" s="172">
        <v>63</v>
      </c>
      <c r="F60" s="142">
        <v>38</v>
      </c>
      <c r="G60" s="172">
        <v>198</v>
      </c>
      <c r="H60" s="142">
        <v>123</v>
      </c>
      <c r="I60" s="172">
        <v>239</v>
      </c>
      <c r="J60" s="142">
        <v>175</v>
      </c>
      <c r="K60" s="172">
        <v>76</v>
      </c>
      <c r="L60" s="142">
        <v>150</v>
      </c>
      <c r="M60" s="172">
        <v>101</v>
      </c>
      <c r="N60" s="142">
        <v>168</v>
      </c>
      <c r="O60" s="174">
        <f t="shared" si="0"/>
        <v>1581</v>
      </c>
    </row>
    <row r="61" spans="1:15" ht="25.5" customHeight="1">
      <c r="A61" s="173">
        <v>25</v>
      </c>
      <c r="B61" s="2" t="s">
        <v>63</v>
      </c>
      <c r="C61" s="172">
        <v>202</v>
      </c>
      <c r="D61" s="142">
        <v>147</v>
      </c>
      <c r="E61" s="172">
        <v>290</v>
      </c>
      <c r="F61" s="142">
        <v>138</v>
      </c>
      <c r="G61" s="172">
        <v>219</v>
      </c>
      <c r="H61" s="142">
        <v>402</v>
      </c>
      <c r="I61" s="172">
        <v>223</v>
      </c>
      <c r="J61" s="142">
        <v>368</v>
      </c>
      <c r="K61" s="172">
        <v>323</v>
      </c>
      <c r="L61" s="142">
        <v>191</v>
      </c>
      <c r="M61" s="172">
        <v>404</v>
      </c>
      <c r="N61" s="142">
        <v>224</v>
      </c>
      <c r="O61" s="174">
        <f t="shared" si="0"/>
        <v>3131</v>
      </c>
    </row>
    <row r="62" spans="1:15" ht="25.5" customHeight="1">
      <c r="A62" s="175">
        <v>26</v>
      </c>
      <c r="B62" s="2" t="s">
        <v>64</v>
      </c>
      <c r="C62" s="172">
        <v>334</v>
      </c>
      <c r="D62" s="142">
        <v>206</v>
      </c>
      <c r="E62" s="172">
        <v>183</v>
      </c>
      <c r="F62" s="142">
        <v>90</v>
      </c>
      <c r="G62" s="172">
        <v>184</v>
      </c>
      <c r="H62" s="142">
        <v>226</v>
      </c>
      <c r="I62" s="172">
        <v>254</v>
      </c>
      <c r="J62" s="142">
        <v>321</v>
      </c>
      <c r="K62" s="172">
        <v>554</v>
      </c>
      <c r="L62" s="142">
        <v>103</v>
      </c>
      <c r="M62" s="172">
        <v>549</v>
      </c>
      <c r="N62" s="142">
        <v>266</v>
      </c>
      <c r="O62" s="174">
        <f t="shared" si="0"/>
        <v>3270</v>
      </c>
    </row>
    <row r="63" spans="1:15" ht="25.5" customHeight="1">
      <c r="A63" s="173">
        <v>27</v>
      </c>
      <c r="B63" s="2" t="s">
        <v>65</v>
      </c>
      <c r="C63" s="172">
        <v>1592</v>
      </c>
      <c r="D63" s="142">
        <v>1863</v>
      </c>
      <c r="E63" s="172">
        <v>1118</v>
      </c>
      <c r="F63" s="142">
        <v>802</v>
      </c>
      <c r="G63" s="172">
        <v>841</v>
      </c>
      <c r="H63" s="142">
        <v>1617</v>
      </c>
      <c r="I63" s="172">
        <v>3210</v>
      </c>
      <c r="J63" s="142">
        <v>1794</v>
      </c>
      <c r="K63" s="172">
        <v>2061</v>
      </c>
      <c r="L63" s="142">
        <v>1220</v>
      </c>
      <c r="M63" s="172">
        <v>1299</v>
      </c>
      <c r="N63" s="142">
        <v>1611</v>
      </c>
      <c r="O63" s="174">
        <f t="shared" si="0"/>
        <v>19028</v>
      </c>
    </row>
    <row r="64" spans="1:15" ht="25.5" customHeight="1">
      <c r="A64" s="175">
        <v>28</v>
      </c>
      <c r="B64" s="2" t="s">
        <v>66</v>
      </c>
      <c r="C64" s="172">
        <v>292</v>
      </c>
      <c r="D64" s="206">
        <v>204</v>
      </c>
      <c r="E64" s="172">
        <v>188</v>
      </c>
      <c r="F64" s="206">
        <v>87</v>
      </c>
      <c r="G64" s="172">
        <v>64</v>
      </c>
      <c r="H64" s="206">
        <v>164</v>
      </c>
      <c r="I64" s="172">
        <v>153</v>
      </c>
      <c r="J64" s="206">
        <v>230</v>
      </c>
      <c r="K64" s="172">
        <v>174</v>
      </c>
      <c r="L64" s="206">
        <v>65</v>
      </c>
      <c r="M64" s="172">
        <v>409</v>
      </c>
      <c r="N64" s="206">
        <v>108</v>
      </c>
      <c r="O64" s="174">
        <f t="shared" si="0"/>
        <v>2138</v>
      </c>
    </row>
    <row r="65" spans="1:15" ht="25.5" customHeight="1">
      <c r="A65" s="173">
        <v>29</v>
      </c>
      <c r="B65" s="2" t="s">
        <v>67</v>
      </c>
      <c r="C65" s="172">
        <v>1748</v>
      </c>
      <c r="D65" s="205">
        <v>1855</v>
      </c>
      <c r="E65" s="172">
        <v>1863</v>
      </c>
      <c r="F65" s="205">
        <v>546</v>
      </c>
      <c r="G65" s="172">
        <v>619</v>
      </c>
      <c r="H65" s="205">
        <v>1046</v>
      </c>
      <c r="I65" s="172">
        <v>699</v>
      </c>
      <c r="J65" s="205">
        <v>664</v>
      </c>
      <c r="K65" s="172">
        <v>834</v>
      </c>
      <c r="L65" s="205">
        <v>1201</v>
      </c>
      <c r="M65" s="172">
        <v>794</v>
      </c>
      <c r="N65" s="205">
        <v>1227</v>
      </c>
      <c r="O65" s="174">
        <f t="shared" si="0"/>
        <v>13096</v>
      </c>
    </row>
    <row r="66" spans="1:15" ht="25.5" customHeight="1">
      <c r="A66" s="175">
        <v>30</v>
      </c>
      <c r="B66" s="2" t="s">
        <v>68</v>
      </c>
      <c r="C66" s="172">
        <v>2764</v>
      </c>
      <c r="D66" s="205">
        <v>2667</v>
      </c>
      <c r="E66" s="172">
        <v>1985</v>
      </c>
      <c r="F66" s="205">
        <v>1297</v>
      </c>
      <c r="G66" s="172">
        <v>1236</v>
      </c>
      <c r="H66" s="205">
        <v>1109</v>
      </c>
      <c r="I66" s="172">
        <v>2562</v>
      </c>
      <c r="J66" s="205">
        <v>4186</v>
      </c>
      <c r="K66" s="172">
        <v>2366</v>
      </c>
      <c r="L66" s="205">
        <v>1649</v>
      </c>
      <c r="M66" s="172">
        <v>2183</v>
      </c>
      <c r="N66" s="205">
        <v>2314</v>
      </c>
      <c r="O66" s="174">
        <f t="shared" si="0"/>
        <v>26318</v>
      </c>
    </row>
    <row r="67" spans="1:15" ht="25.5" customHeight="1">
      <c r="A67" s="173">
        <v>31</v>
      </c>
      <c r="B67" s="2" t="s">
        <v>69</v>
      </c>
      <c r="C67" s="172">
        <v>1422</v>
      </c>
      <c r="D67" s="141">
        <v>929</v>
      </c>
      <c r="E67" s="172">
        <v>510</v>
      </c>
      <c r="F67" s="141">
        <v>260</v>
      </c>
      <c r="G67" s="172">
        <v>369</v>
      </c>
      <c r="H67" s="141">
        <v>1673</v>
      </c>
      <c r="I67" s="172">
        <v>2610</v>
      </c>
      <c r="J67" s="141">
        <v>1516</v>
      </c>
      <c r="K67" s="172">
        <v>1480</v>
      </c>
      <c r="L67" s="141">
        <v>851</v>
      </c>
      <c r="M67" s="172">
        <v>592</v>
      </c>
      <c r="N67" s="141">
        <v>1022</v>
      </c>
      <c r="O67" s="174">
        <f t="shared" si="0"/>
        <v>13234</v>
      </c>
    </row>
    <row r="68" spans="1:15" ht="25.5" customHeight="1">
      <c r="A68" s="175">
        <v>32</v>
      </c>
      <c r="B68" s="2" t="s">
        <v>70</v>
      </c>
      <c r="C68" s="172">
        <v>378</v>
      </c>
      <c r="D68" s="142">
        <v>627</v>
      </c>
      <c r="E68" s="172">
        <v>306</v>
      </c>
      <c r="F68" s="142">
        <v>293</v>
      </c>
      <c r="G68" s="172">
        <v>145</v>
      </c>
      <c r="H68" s="142">
        <v>253</v>
      </c>
      <c r="I68" s="172">
        <v>253</v>
      </c>
      <c r="J68" s="142">
        <v>834</v>
      </c>
      <c r="K68" s="172">
        <v>477</v>
      </c>
      <c r="L68" s="142">
        <v>677</v>
      </c>
      <c r="M68" s="172">
        <v>291</v>
      </c>
      <c r="N68" s="142">
        <v>179</v>
      </c>
      <c r="O68" s="174">
        <f t="shared" si="0"/>
        <v>4713</v>
      </c>
    </row>
    <row r="69" spans="1:15" ht="25.5" customHeight="1">
      <c r="A69" s="173">
        <v>33</v>
      </c>
      <c r="B69" s="2" t="s">
        <v>71</v>
      </c>
      <c r="C69" s="172">
        <v>544</v>
      </c>
      <c r="D69" s="142">
        <v>251</v>
      </c>
      <c r="E69" s="172">
        <v>286</v>
      </c>
      <c r="F69" s="142">
        <v>189</v>
      </c>
      <c r="G69" s="172">
        <v>388</v>
      </c>
      <c r="H69" s="142">
        <v>357</v>
      </c>
      <c r="I69" s="172">
        <v>376</v>
      </c>
      <c r="J69" s="142">
        <v>735</v>
      </c>
      <c r="K69" s="172">
        <v>310</v>
      </c>
      <c r="L69" s="142">
        <v>182</v>
      </c>
      <c r="M69" s="172">
        <v>534</v>
      </c>
      <c r="N69" s="142">
        <v>276</v>
      </c>
      <c r="O69" s="174">
        <f t="shared" si="0"/>
        <v>4428</v>
      </c>
    </row>
    <row r="70" spans="1:15" ht="25.5" customHeight="1">
      <c r="A70" s="175">
        <v>34</v>
      </c>
      <c r="B70" s="2" t="s">
        <v>72</v>
      </c>
      <c r="C70" s="172">
        <v>2491</v>
      </c>
      <c r="D70" s="142">
        <v>2215</v>
      </c>
      <c r="E70" s="172">
        <v>1486</v>
      </c>
      <c r="F70" s="142">
        <v>545</v>
      </c>
      <c r="G70" s="172">
        <v>742</v>
      </c>
      <c r="H70" s="142">
        <v>485</v>
      </c>
      <c r="I70" s="172">
        <v>2507</v>
      </c>
      <c r="J70" s="142">
        <v>1141</v>
      </c>
      <c r="K70" s="172">
        <v>1085</v>
      </c>
      <c r="L70" s="142">
        <v>988</v>
      </c>
      <c r="M70" s="172">
        <v>1301</v>
      </c>
      <c r="N70" s="142">
        <v>2536</v>
      </c>
      <c r="O70" s="174">
        <f t="shared" si="0"/>
        <v>17522</v>
      </c>
    </row>
    <row r="71" spans="1:15" ht="25.5" customHeight="1">
      <c r="A71" s="173">
        <v>35</v>
      </c>
      <c r="B71" s="2" t="s">
        <v>73</v>
      </c>
      <c r="C71" s="172">
        <v>1271</v>
      </c>
      <c r="D71" s="142">
        <v>743</v>
      </c>
      <c r="E71" s="172">
        <v>518</v>
      </c>
      <c r="F71" s="142">
        <v>685</v>
      </c>
      <c r="G71" s="172">
        <v>475</v>
      </c>
      <c r="H71" s="142">
        <v>814</v>
      </c>
      <c r="I71" s="172">
        <v>1874</v>
      </c>
      <c r="J71" s="142">
        <v>1456</v>
      </c>
      <c r="K71" s="172">
        <v>1151</v>
      </c>
      <c r="L71" s="142">
        <v>806</v>
      </c>
      <c r="M71" s="172">
        <v>1347</v>
      </c>
      <c r="N71" s="142">
        <v>2446</v>
      </c>
      <c r="O71" s="174">
        <f t="shared" si="0"/>
        <v>13586</v>
      </c>
    </row>
    <row r="72" spans="1:15" ht="25.5" customHeight="1">
      <c r="A72" s="175">
        <v>36</v>
      </c>
      <c r="B72" s="2" t="s">
        <v>74</v>
      </c>
      <c r="C72" s="172">
        <v>281</v>
      </c>
      <c r="D72" s="142">
        <v>254</v>
      </c>
      <c r="E72" s="172">
        <v>332</v>
      </c>
      <c r="F72" s="142">
        <v>70</v>
      </c>
      <c r="G72" s="172">
        <v>82</v>
      </c>
      <c r="H72" s="142">
        <v>135</v>
      </c>
      <c r="I72" s="172">
        <v>171</v>
      </c>
      <c r="J72" s="142">
        <v>297</v>
      </c>
      <c r="K72" s="172">
        <v>189</v>
      </c>
      <c r="L72" s="142">
        <v>216</v>
      </c>
      <c r="M72" s="172">
        <v>119</v>
      </c>
      <c r="N72" s="142">
        <v>93</v>
      </c>
      <c r="O72" s="174">
        <f t="shared" ref="O72:O85" si="1">SUM(C72:N72)</f>
        <v>2239</v>
      </c>
    </row>
    <row r="73" spans="1:15" ht="25.5" customHeight="1">
      <c r="A73" s="173">
        <v>37</v>
      </c>
      <c r="B73" s="2" t="s">
        <v>75</v>
      </c>
      <c r="C73" s="172">
        <v>1268</v>
      </c>
      <c r="D73" s="142">
        <v>1090</v>
      </c>
      <c r="E73" s="172">
        <v>1149</v>
      </c>
      <c r="F73" s="142">
        <v>413</v>
      </c>
      <c r="G73" s="172">
        <v>787</v>
      </c>
      <c r="H73" s="142">
        <v>845</v>
      </c>
      <c r="I73" s="172">
        <v>1265</v>
      </c>
      <c r="J73" s="142">
        <v>2951</v>
      </c>
      <c r="K73" s="172">
        <v>871</v>
      </c>
      <c r="L73" s="142">
        <v>1244</v>
      </c>
      <c r="M73" s="172">
        <v>614</v>
      </c>
      <c r="N73" s="142">
        <v>1232</v>
      </c>
      <c r="O73" s="174">
        <f t="shared" si="1"/>
        <v>13729</v>
      </c>
    </row>
    <row r="74" spans="1:15" ht="25.5" customHeight="1" thickBot="1">
      <c r="A74" s="180">
        <v>38</v>
      </c>
      <c r="B74" s="184" t="s">
        <v>76</v>
      </c>
      <c r="C74" s="266">
        <v>1428</v>
      </c>
      <c r="D74" s="143">
        <v>482</v>
      </c>
      <c r="E74" s="266">
        <v>1031</v>
      </c>
      <c r="F74" s="143">
        <v>369</v>
      </c>
      <c r="G74" s="266">
        <v>536</v>
      </c>
      <c r="H74" s="143">
        <v>547</v>
      </c>
      <c r="I74" s="266">
        <v>2252</v>
      </c>
      <c r="J74" s="143">
        <v>1919</v>
      </c>
      <c r="K74" s="266">
        <v>1620</v>
      </c>
      <c r="L74" s="143">
        <v>902</v>
      </c>
      <c r="M74" s="266">
        <v>209</v>
      </c>
      <c r="N74" s="143">
        <v>2198</v>
      </c>
      <c r="O74" s="268">
        <f t="shared" si="1"/>
        <v>13493</v>
      </c>
    </row>
    <row r="75" spans="1:15" ht="25.5" customHeight="1" thickBot="1">
      <c r="A75" s="4"/>
      <c r="C75" s="176"/>
      <c r="D75" s="146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77"/>
    </row>
    <row r="76" spans="1:15" ht="25.5" customHeight="1">
      <c r="A76" s="372" t="s">
        <v>77</v>
      </c>
      <c r="B76" s="373"/>
      <c r="C76" s="377"/>
      <c r="D76" s="377"/>
      <c r="E76" s="377"/>
      <c r="F76" s="377"/>
      <c r="G76" s="377"/>
      <c r="H76" s="377"/>
      <c r="I76" s="377"/>
      <c r="J76" s="377"/>
      <c r="K76" s="377"/>
      <c r="L76" s="377"/>
      <c r="M76" s="377"/>
      <c r="N76" s="377"/>
      <c r="O76" s="378">
        <f t="shared" si="1"/>
        <v>0</v>
      </c>
    </row>
    <row r="77" spans="1:15" ht="25.5" customHeight="1">
      <c r="A77" s="185">
        <v>1</v>
      </c>
      <c r="B77" s="2" t="s">
        <v>78</v>
      </c>
      <c r="C77" s="172">
        <v>8716</v>
      </c>
      <c r="D77" s="142">
        <v>8582</v>
      </c>
      <c r="E77" s="172">
        <v>8925</v>
      </c>
      <c r="F77" s="142">
        <v>6790</v>
      </c>
      <c r="G77" s="172">
        <v>5901</v>
      </c>
      <c r="H77" s="142">
        <v>7759</v>
      </c>
      <c r="I77" s="172">
        <v>9860</v>
      </c>
      <c r="J77" s="142">
        <v>8462</v>
      </c>
      <c r="K77" s="172">
        <v>11242</v>
      </c>
      <c r="L77" s="142">
        <v>7823</v>
      </c>
      <c r="M77" s="172">
        <v>10563</v>
      </c>
      <c r="N77" s="142">
        <v>9368</v>
      </c>
      <c r="O77" s="174">
        <f t="shared" si="1"/>
        <v>103991</v>
      </c>
    </row>
    <row r="78" spans="1:15" ht="25.5" customHeight="1">
      <c r="A78" s="185">
        <v>2</v>
      </c>
      <c r="B78" s="2" t="s">
        <v>79</v>
      </c>
      <c r="C78" s="172">
        <v>1845</v>
      </c>
      <c r="D78" s="142">
        <v>3143</v>
      </c>
      <c r="E78" s="172">
        <v>2199</v>
      </c>
      <c r="F78" s="142">
        <v>1099</v>
      </c>
      <c r="G78" s="172">
        <v>1163</v>
      </c>
      <c r="H78" s="142">
        <v>1168</v>
      </c>
      <c r="I78" s="172">
        <v>3307</v>
      </c>
      <c r="J78" s="142">
        <v>2770</v>
      </c>
      <c r="K78" s="172">
        <v>2363</v>
      </c>
      <c r="L78" s="142">
        <v>2105</v>
      </c>
      <c r="M78" s="172">
        <v>2592</v>
      </c>
      <c r="N78" s="142">
        <v>2948</v>
      </c>
      <c r="O78" s="174">
        <f t="shared" si="1"/>
        <v>26702</v>
      </c>
    </row>
    <row r="79" spans="1:15" ht="25.5" customHeight="1">
      <c r="A79" s="185">
        <v>3</v>
      </c>
      <c r="B79" s="2" t="s">
        <v>80</v>
      </c>
      <c r="C79" s="172">
        <v>1572</v>
      </c>
      <c r="D79" s="142">
        <v>1893</v>
      </c>
      <c r="E79" s="172">
        <v>1995</v>
      </c>
      <c r="F79" s="142">
        <v>1288</v>
      </c>
      <c r="G79" s="172">
        <v>1252</v>
      </c>
      <c r="H79" s="142">
        <v>1088</v>
      </c>
      <c r="I79" s="172">
        <v>3703</v>
      </c>
      <c r="J79" s="142">
        <v>2549</v>
      </c>
      <c r="K79" s="172">
        <v>3861</v>
      </c>
      <c r="L79" s="142">
        <v>1969</v>
      </c>
      <c r="M79" s="172">
        <v>1527</v>
      </c>
      <c r="N79" s="142">
        <v>4367</v>
      </c>
      <c r="O79" s="174">
        <f t="shared" si="1"/>
        <v>27064</v>
      </c>
    </row>
    <row r="80" spans="1:15" ht="25.5" customHeight="1">
      <c r="A80" s="185">
        <v>4</v>
      </c>
      <c r="B80" s="2" t="s">
        <v>81</v>
      </c>
      <c r="C80" s="172">
        <v>1666</v>
      </c>
      <c r="D80" s="142">
        <v>2229</v>
      </c>
      <c r="E80" s="172">
        <v>1887</v>
      </c>
      <c r="F80" s="142">
        <v>1845</v>
      </c>
      <c r="G80" s="172">
        <v>1206</v>
      </c>
      <c r="H80" s="142">
        <v>1388</v>
      </c>
      <c r="I80" s="172">
        <v>1496</v>
      </c>
      <c r="J80" s="142">
        <v>1389</v>
      </c>
      <c r="K80" s="172">
        <v>4535</v>
      </c>
      <c r="L80" s="142">
        <v>1038</v>
      </c>
      <c r="M80" s="172">
        <v>2074</v>
      </c>
      <c r="N80" s="142">
        <v>1144</v>
      </c>
      <c r="O80" s="174">
        <f t="shared" si="1"/>
        <v>21897</v>
      </c>
    </row>
    <row r="81" spans="1:15" ht="25.5" customHeight="1">
      <c r="A81" s="185">
        <v>5</v>
      </c>
      <c r="B81" s="2" t="s">
        <v>82</v>
      </c>
      <c r="C81" s="172">
        <v>3172</v>
      </c>
      <c r="D81" s="142">
        <v>2269</v>
      </c>
      <c r="E81" s="172">
        <v>1163</v>
      </c>
      <c r="F81" s="142">
        <v>1654</v>
      </c>
      <c r="G81" s="172">
        <v>1559</v>
      </c>
      <c r="H81" s="142">
        <v>1330</v>
      </c>
      <c r="I81" s="172">
        <v>2748</v>
      </c>
      <c r="J81" s="142">
        <v>3582</v>
      </c>
      <c r="K81" s="172">
        <v>1112</v>
      </c>
      <c r="L81" s="142">
        <v>1023</v>
      </c>
      <c r="M81" s="172">
        <v>1394</v>
      </c>
      <c r="N81" s="142">
        <v>1722</v>
      </c>
      <c r="O81" s="174">
        <f t="shared" si="1"/>
        <v>22728</v>
      </c>
    </row>
    <row r="82" spans="1:15" ht="25.5" customHeight="1">
      <c r="A82" s="185">
        <v>6</v>
      </c>
      <c r="B82" s="2" t="s">
        <v>83</v>
      </c>
      <c r="C82" s="172">
        <v>6071</v>
      </c>
      <c r="D82" s="142">
        <v>3393</v>
      </c>
      <c r="E82" s="172">
        <v>4849</v>
      </c>
      <c r="F82" s="142">
        <v>2364</v>
      </c>
      <c r="G82" s="172">
        <v>1741</v>
      </c>
      <c r="H82" s="142">
        <v>2389</v>
      </c>
      <c r="I82" s="172">
        <v>4712</v>
      </c>
      <c r="J82" s="142">
        <v>5007</v>
      </c>
      <c r="K82" s="172">
        <v>4337</v>
      </c>
      <c r="L82" s="142">
        <v>4044</v>
      </c>
      <c r="M82" s="172">
        <v>2301</v>
      </c>
      <c r="N82" s="142">
        <v>4587</v>
      </c>
      <c r="O82" s="174">
        <f t="shared" si="1"/>
        <v>45795</v>
      </c>
    </row>
    <row r="83" spans="1:15" ht="25.5" customHeight="1">
      <c r="A83" s="185">
        <v>7</v>
      </c>
      <c r="B83" s="2" t="s">
        <v>84</v>
      </c>
      <c r="C83" s="172">
        <v>1835</v>
      </c>
      <c r="D83" s="142">
        <v>894</v>
      </c>
      <c r="E83" s="172">
        <v>2141</v>
      </c>
      <c r="F83" s="142">
        <v>1146</v>
      </c>
      <c r="G83" s="172">
        <v>1560</v>
      </c>
      <c r="H83" s="142">
        <v>1692</v>
      </c>
      <c r="I83" s="172">
        <v>1570</v>
      </c>
      <c r="J83" s="142">
        <v>2254</v>
      </c>
      <c r="K83" s="172">
        <v>2421</v>
      </c>
      <c r="L83" s="142">
        <v>1782</v>
      </c>
      <c r="M83" s="172">
        <v>1050</v>
      </c>
      <c r="N83" s="142">
        <v>1768</v>
      </c>
      <c r="O83" s="174">
        <f t="shared" si="1"/>
        <v>20113</v>
      </c>
    </row>
    <row r="84" spans="1:15" ht="25.5" customHeight="1">
      <c r="A84" s="185">
        <v>8</v>
      </c>
      <c r="B84" s="2" t="s">
        <v>85</v>
      </c>
      <c r="C84" s="172">
        <v>1852</v>
      </c>
      <c r="D84" s="142">
        <v>1847</v>
      </c>
      <c r="E84" s="172">
        <v>1394</v>
      </c>
      <c r="F84" s="142">
        <v>991</v>
      </c>
      <c r="G84" s="172">
        <v>1106</v>
      </c>
      <c r="H84" s="142">
        <v>1625</v>
      </c>
      <c r="I84" s="172">
        <v>2702</v>
      </c>
      <c r="J84" s="142">
        <v>2835</v>
      </c>
      <c r="K84" s="172">
        <v>2331</v>
      </c>
      <c r="L84" s="142">
        <v>1896</v>
      </c>
      <c r="M84" s="172">
        <v>1744</v>
      </c>
      <c r="N84" s="142">
        <v>1737</v>
      </c>
      <c r="O84" s="174">
        <f t="shared" si="1"/>
        <v>22060</v>
      </c>
    </row>
    <row r="85" spans="1:15" ht="25.5" customHeight="1" thickBot="1">
      <c r="A85" s="103">
        <v>9</v>
      </c>
      <c r="B85" s="184" t="s">
        <v>86</v>
      </c>
      <c r="C85" s="266">
        <v>11427</v>
      </c>
      <c r="D85" s="143">
        <v>9308</v>
      </c>
      <c r="E85" s="266">
        <v>9046</v>
      </c>
      <c r="F85" s="143">
        <v>5427</v>
      </c>
      <c r="G85" s="266">
        <v>7618</v>
      </c>
      <c r="H85" s="143">
        <v>4322</v>
      </c>
      <c r="I85" s="266">
        <v>9646</v>
      </c>
      <c r="J85" s="143">
        <v>9411</v>
      </c>
      <c r="K85" s="266">
        <v>7268</v>
      </c>
      <c r="L85" s="143">
        <v>7173</v>
      </c>
      <c r="M85" s="266">
        <v>4939</v>
      </c>
      <c r="N85" s="143">
        <v>7737</v>
      </c>
      <c r="O85" s="268">
        <f t="shared" si="1"/>
        <v>93322</v>
      </c>
    </row>
    <row r="86" spans="1:15" ht="25.5" customHeight="1" thickBo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</row>
    <row r="87" spans="1:15" s="3" customFormat="1" ht="25.15" customHeight="1">
      <c r="A87" s="289" t="s">
        <v>2</v>
      </c>
      <c r="B87" s="290"/>
      <c r="C87" s="368">
        <f>SUM(C7:C85)</f>
        <v>1172231</v>
      </c>
      <c r="D87" s="370">
        <f>SUM(D7:D85)</f>
        <v>1165830</v>
      </c>
      <c r="E87" s="368">
        <f>SUM(E7:E85)</f>
        <v>1139649</v>
      </c>
      <c r="F87" s="368">
        <f t="shared" ref="F87:O87" si="2">SUM(F7:F85)</f>
        <v>884910</v>
      </c>
      <c r="G87" s="368">
        <f t="shared" si="2"/>
        <v>874508</v>
      </c>
      <c r="H87" s="368">
        <f t="shared" si="2"/>
        <v>909684</v>
      </c>
      <c r="I87" s="368">
        <f t="shared" si="2"/>
        <v>1242735</v>
      </c>
      <c r="J87" s="368">
        <f t="shared" si="2"/>
        <v>1166017</v>
      </c>
      <c r="K87" s="368">
        <f t="shared" si="2"/>
        <v>1278712</v>
      </c>
      <c r="L87" s="370">
        <f t="shared" si="2"/>
        <v>1067354</v>
      </c>
      <c r="M87" s="368">
        <f t="shared" si="2"/>
        <v>969983</v>
      </c>
      <c r="N87" s="368">
        <f t="shared" si="2"/>
        <v>960343</v>
      </c>
      <c r="O87" s="379">
        <f t="shared" si="2"/>
        <v>12831956</v>
      </c>
    </row>
    <row r="88" spans="1:15" ht="25.5" customHeight="1">
      <c r="A88" s="293"/>
      <c r="B88" s="294"/>
      <c r="C88" s="369"/>
      <c r="D88" s="371"/>
      <c r="E88" s="369"/>
      <c r="F88" s="369"/>
      <c r="G88" s="369"/>
      <c r="H88" s="369"/>
      <c r="I88" s="369"/>
      <c r="J88" s="369"/>
      <c r="K88" s="369"/>
      <c r="L88" s="371"/>
      <c r="M88" s="369"/>
      <c r="N88" s="369"/>
      <c r="O88" s="380"/>
    </row>
    <row r="89" spans="1:15" ht="25.5" customHeight="1"/>
  </sheetData>
  <mergeCells count="21">
    <mergeCell ref="J87:J88"/>
    <mergeCell ref="K87:K88"/>
    <mergeCell ref="L87:L88"/>
    <mergeCell ref="M87:M88"/>
    <mergeCell ref="N87:N88"/>
    <mergeCell ref="O4:O5"/>
    <mergeCell ref="A6:B6"/>
    <mergeCell ref="C6:O6"/>
    <mergeCell ref="A87:B88"/>
    <mergeCell ref="C87:C88"/>
    <mergeCell ref="D87:D88"/>
    <mergeCell ref="A36:B36"/>
    <mergeCell ref="C36:O36"/>
    <mergeCell ref="A76:B76"/>
    <mergeCell ref="C76:O76"/>
    <mergeCell ref="E87:E88"/>
    <mergeCell ref="F87:F88"/>
    <mergeCell ref="G87:G88"/>
    <mergeCell ref="H87:H88"/>
    <mergeCell ref="I87:I88"/>
    <mergeCell ref="O87:O88"/>
  </mergeCells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12</vt:i4>
      </vt:variant>
    </vt:vector>
  </HeadingPairs>
  <TitlesOfParts>
    <vt:vector size="21" baseType="lpstr">
      <vt:lpstr>ACM</vt:lpstr>
      <vt:lpstr>IEL</vt:lpstr>
      <vt:lpstr>SpringerLink</vt:lpstr>
      <vt:lpstr>ACS</vt:lpstr>
      <vt:lpstr>EM</vt:lpstr>
      <vt:lpstr>ASU</vt:lpstr>
      <vt:lpstr>ASTSU</vt:lpstr>
      <vt:lpstr>ENS</vt:lpstr>
      <vt:lpstr>ScienceDirect</vt:lpstr>
      <vt:lpstr>ACM!Print_Area</vt:lpstr>
      <vt:lpstr>ACS!Print_Area</vt:lpstr>
      <vt:lpstr>ASTSU!Print_Area</vt:lpstr>
      <vt:lpstr>ASU!Print_Area</vt:lpstr>
      <vt:lpstr>EM!Print_Area</vt:lpstr>
      <vt:lpstr>ENS!Print_Area</vt:lpstr>
      <vt:lpstr>IEL!Print_Area</vt:lpstr>
      <vt:lpstr>ScienceDirect!Print_Area</vt:lpstr>
      <vt:lpstr>SpringerLink!Print_Area</vt:lpstr>
      <vt:lpstr>ASTSU!Print_Titles</vt:lpstr>
      <vt:lpstr>ASU!Print_Titles</vt:lpstr>
      <vt:lpstr>ScienceDirect!Print_Titles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Keng</dc:creator>
  <cp:keywords/>
  <dc:description/>
  <cp:lastModifiedBy>Pratchayakorn Lewan</cp:lastModifiedBy>
  <cp:revision/>
  <dcterms:created xsi:type="dcterms:W3CDTF">2012-03-19T06:27:15Z</dcterms:created>
  <dcterms:modified xsi:type="dcterms:W3CDTF">2026-02-25T06:13:04Z</dcterms:modified>
  <cp:category/>
  <cp:contentStatus/>
</cp:coreProperties>
</file>